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64011"/>
  <mc:AlternateContent xmlns:mc="http://schemas.openxmlformats.org/markup-compatibility/2006">
    <mc:Choice Requires="x15">
      <x15ac:absPath xmlns:x15ac="http://schemas.microsoft.com/office/spreadsheetml/2010/11/ac" url="C:\Users\i.orlova\AppData\Local\Microsoft\Windows\INetCache\Content.Outlook\AA3XD5AW\"/>
    </mc:Choice>
  </mc:AlternateContent>
  <bookViews>
    <workbookView xWindow="3615" yWindow="435" windowWidth="25155" windowHeight="12195" tabRatio="557"/>
  </bookViews>
  <sheets>
    <sheet name="План закупок на 2023-2025" sheetId="7" r:id="rId1"/>
    <sheet name="изменения 13.11.2023" sheetId="8" r:id="rId2"/>
  </sheets>
  <externalReferences>
    <externalReference r:id="rId3"/>
    <externalReference r:id="rId4"/>
  </externalReferences>
  <definedNames>
    <definedName name="_xlnm._FilterDatabase" localSheetId="0" hidden="1">'План закупок на 2023-2025'!$A$16:$XEL$768</definedName>
    <definedName name="_xlnm.Print_Area" localSheetId="0">'План закупок на 2023-2025'!$A$1:$Q$776</definedName>
    <definedName name="ОКЕИ">'[1]План 2021-2023'!$A$3:$A$116</definedName>
    <definedName name="СТАВКА_НДС">[2]СТАВКА_НДС!$A$2:$A$6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96" i="7" l="1"/>
  <c r="K538" i="7" l="1"/>
  <c r="K260" i="7" l="1"/>
  <c r="K198" i="7"/>
  <c r="K167" i="7"/>
  <c r="K57" i="7"/>
</calcChain>
</file>

<file path=xl/sharedStrings.xml><?xml version="1.0" encoding="utf-8"?>
<sst xmlns="http://schemas.openxmlformats.org/spreadsheetml/2006/main" count="9012" uniqueCount="1401">
  <si>
    <t>УТВЕРЖДАЮ</t>
  </si>
  <si>
    <t>Код по ОКВЭД2</t>
  </si>
  <si>
    <t>Код по ОКПД2</t>
  </si>
  <si>
    <t>Условия договора</t>
  </si>
  <si>
    <t>Способ закупки</t>
  </si>
  <si>
    <t>Закупка в электронной форме</t>
  </si>
  <si>
    <t>Для субъектов малого и среднего предпринимательства</t>
  </si>
  <si>
    <t>Поставщик должен привлечь субподрядчиков, соисполнителей из числа субъектов малого предпринимательства*</t>
  </si>
  <si>
    <t xml:space="preserve">Категория закупки в соответствии с пунктом 7 постановления Правительства РФ от 11,12,2014 № 1352* </t>
  </si>
  <si>
    <t>Поздразделение</t>
  </si>
  <si>
    <t xml:space="preserve">Предмет договора </t>
  </si>
  <si>
    <t>Минимально необходимые требования, предъявляемые к закупаемым товарам, работам, услугам</t>
  </si>
  <si>
    <t>Ед, измерения</t>
  </si>
  <si>
    <t xml:space="preserve">Сведения о количестве (объеме) </t>
  </si>
  <si>
    <t>Регион поставки товаров, выполнения работ, оказания услуг</t>
  </si>
  <si>
    <t>Сведения о начальной (максимальной) цене договора (цене лота) (руб,) без НДС</t>
  </si>
  <si>
    <t xml:space="preserve">График осуществления процедур закупки </t>
  </si>
  <si>
    <t>код ОКЕИ</t>
  </si>
  <si>
    <t>Наименование</t>
  </si>
  <si>
    <t>Планируемая дата или период  размещения извещения о закупке (месяц, год)</t>
  </si>
  <si>
    <t>Срок исполнения  договора (месяц, год)</t>
  </si>
  <si>
    <t>да/нет</t>
  </si>
  <si>
    <t>20.30.1</t>
  </si>
  <si>
    <t>Поставка лакокрасочных материалов</t>
  </si>
  <si>
    <t>ед.</t>
  </si>
  <si>
    <t>Согласно перечню</t>
  </si>
  <si>
    <t>г. Омск</t>
  </si>
  <si>
    <t>Маркетинговое исследование</t>
  </si>
  <si>
    <t>да</t>
  </si>
  <si>
    <t>нет</t>
  </si>
  <si>
    <t>учитывается при расчете СМСП</t>
  </si>
  <si>
    <t>УСС</t>
  </si>
  <si>
    <t>65.1</t>
  </si>
  <si>
    <t>65.12.1</t>
  </si>
  <si>
    <t>28.14</t>
  </si>
  <si>
    <t>25.99</t>
  </si>
  <si>
    <t>42.11</t>
  </si>
  <si>
    <t>42.11.10.130</t>
  </si>
  <si>
    <t>22.29.2</t>
  </si>
  <si>
    <t>22.29.29.000</t>
  </si>
  <si>
    <t>28.15.1</t>
  </si>
  <si>
    <t>28.15.10</t>
  </si>
  <si>
    <t>22.19</t>
  </si>
  <si>
    <t>65.12.3</t>
  </si>
  <si>
    <t>65.12.21</t>
  </si>
  <si>
    <t>1</t>
  </si>
  <si>
    <t>Да</t>
  </si>
  <si>
    <t>Нет</t>
  </si>
  <si>
    <t>Конкурентный отбор</t>
  </si>
  <si>
    <t>усл. ед</t>
  </si>
  <si>
    <t>шт.</t>
  </si>
  <si>
    <t>Поставка пломбировочных устройств</t>
  </si>
  <si>
    <t>Поставка подшипников</t>
  </si>
  <si>
    <t>Подшипники шариковые и роликовые</t>
  </si>
  <si>
    <t>Поставка резинотехнических изделий</t>
  </si>
  <si>
    <t>Техническое обслуживание систем учета теплопотребления</t>
  </si>
  <si>
    <t>Специализированная организация с аттестованным персоналом, с привлечением ее рабочей силы, материалов и техники</t>
  </si>
  <si>
    <t>ЭМС (Э)</t>
  </si>
  <si>
    <t>ФД</t>
  </si>
  <si>
    <t>ДКС</t>
  </si>
  <si>
    <t>компл.</t>
  </si>
  <si>
    <t>Служба АСУ</t>
  </si>
  <si>
    <t>26.51</t>
  </si>
  <si>
    <t>Поставка товара, согласно спецификации</t>
  </si>
  <si>
    <t>35.30.</t>
  </si>
  <si>
    <t>33.14</t>
  </si>
  <si>
    <t>33.14.11</t>
  </si>
  <si>
    <t>33.13</t>
  </si>
  <si>
    <t>24.20.3</t>
  </si>
  <si>
    <t>24.20.40</t>
  </si>
  <si>
    <t>22.21</t>
  </si>
  <si>
    <t>22.21.29</t>
  </si>
  <si>
    <t>006</t>
  </si>
  <si>
    <t>м</t>
  </si>
  <si>
    <t>46.49</t>
  </si>
  <si>
    <t>Поставка хозяйственных товаров</t>
  </si>
  <si>
    <t>УОТЭПБ</t>
  </si>
  <si>
    <t>23.19.23.110</t>
  </si>
  <si>
    <t>Поставка чашек Петри</t>
  </si>
  <si>
    <t>ЛЦ</t>
  </si>
  <si>
    <t>46.75</t>
  </si>
  <si>
    <t>20.59.52.194</t>
  </si>
  <si>
    <t>Дирекция по персоналу</t>
  </si>
  <si>
    <t>Добровольное медицинское страхование работников АО "ОмскВодоканал"</t>
  </si>
  <si>
    <t>1, Наличие лицензии на данный вид страхования; 2, страхование должно включать: обеспечение медицинских услуг застрахованным лицам – работникам Общества, в т,ч, амбулаторно-поликлиническое обследование, стоматологическое обслуживание, стационарное обслуживание (экстренная и плановая госпитализация), скорая медицинская помощь, санаторно-курортное и реабилитационно-восстановительное лечение  и др,</t>
  </si>
  <si>
    <t>Страхование</t>
  </si>
  <si>
    <t>33.12.29</t>
  </si>
  <si>
    <t>71.2</t>
  </si>
  <si>
    <t>42.21</t>
  </si>
  <si>
    <t>42.21.12.000</t>
  </si>
  <si>
    <t>25.73</t>
  </si>
  <si>
    <t>35.14.</t>
  </si>
  <si>
    <t>35.14.10</t>
  </si>
  <si>
    <t>Энергоснабжение по дог, №110/22-04 от 22,04,2010 (ООО "МАРЭМ+")</t>
  </si>
  <si>
    <t>Электроснабжение</t>
  </si>
  <si>
    <t>Договор купли-продажи (поставки) электрической энергии (мощности) №55100001011653 от 01.01.2020г. между ООО «Омская энергосбытовая компания»</t>
  </si>
  <si>
    <t>Купля-продажа электрической энергии (мощности) электрической энергии (мощности) № 55100001910239 от 01.01.2020 года с ООО «Омская энергосбытовая компания»</t>
  </si>
  <si>
    <t xml:space="preserve">Договор энергоснабжения электрической энергии (мощности) №55100001010280 от 01.01.2020г. между ООО «Омская энергосбытовая компания» </t>
  </si>
  <si>
    <t>35.12.1</t>
  </si>
  <si>
    <t>35.13.10</t>
  </si>
  <si>
    <t>35.30.11.120</t>
  </si>
  <si>
    <t>Теплоснабжение по дог,№113 от 01,01,2011 (ООО "Омсктехуглерод")</t>
  </si>
  <si>
    <t>Теплоснабжение по дог,№115 от 01,01,2010 (ООО "Омсктехуглерод")</t>
  </si>
  <si>
    <t>Теплоснабжение по дог,№8523 от 01,01,2010 (ООО "ТГКом")</t>
  </si>
  <si>
    <t>Теплоснабжение по дог,№874-35 от 01,01,2009 (ФГУП "ОмПО "Иртыш")</t>
  </si>
  <si>
    <t>Теплоснабжение по дог,№544 от 01,01,2011(ООО "ТГКом")</t>
  </si>
  <si>
    <t>Энергоснабжение по дог,№8252 от 11,04,2007 (МП г, Омска "Тепловая компания")</t>
  </si>
  <si>
    <t>Энергоснабжение по дог,№7226 от 01,11,2007 (МП г, Омска "Тепловая компания")</t>
  </si>
  <si>
    <t>35.30.11.111</t>
  </si>
  <si>
    <t>Договор ресурсоснабжения №3-39321 от 26,10,2017 (АО "ОмскРТС")</t>
  </si>
  <si>
    <t>Договор горячего водоснабжения №39321 от 26,10,2017 (МП г, Омска "Тепловая компания"</t>
  </si>
  <si>
    <t>Договор теплоснабжения №5-1661 от 05,052005 (АО "ОмскРТС")</t>
  </si>
  <si>
    <t>Договор теплоснабжения №3-9990  от 25,09, 2015 (АО "ОмскРТС")</t>
  </si>
  <si>
    <t>33.14.19</t>
  </si>
  <si>
    <t>33.14.1</t>
  </si>
  <si>
    <t>Конкурентные переговоры</t>
  </si>
  <si>
    <t>69.2</t>
  </si>
  <si>
    <t>69.20.2</t>
  </si>
  <si>
    <t>Аудиторские услуги</t>
  </si>
  <si>
    <t>Определяется Годовым собранием акционеров</t>
  </si>
  <si>
    <t>Бухгалтерия</t>
  </si>
  <si>
    <t>74.90.5</t>
  </si>
  <si>
    <t>71.12.39.114</t>
  </si>
  <si>
    <t>71.12.55</t>
  </si>
  <si>
    <t>74.90.14</t>
  </si>
  <si>
    <t>во исполнение предписания Управления Росприроднадзора № АТ-407в/3 об устранении нарушений законодательства в сфере природопользования и охраны окружающей среды, ст. 30, 19 Федерального закона № 96-ФЗ от 04.05.1999 г. "Об охране атмосферного воздуха", п. 6, 8, 9 РД-52.04.52-85, постановления Правительства Омской области от 11.07.2007 г. № 93-п " Об утверждении порядка проведения работ по регулированию выбросов в период НМУ", ст. 18 Федерального закона от 04.05.1999 г. № 96-ФЗ "Об охране атмосферного воздуха", п.п. 1, 2 статьи 39 Федерального закона от 10.01.2002 года № 7-ФЗ "Об охране окружающей среды" данная услуга может оказываться только ФГБУ "Обь-Иртышскон УГМС"</t>
  </si>
  <si>
    <t>74.90.13</t>
  </si>
  <si>
    <t>Наличие необходимого количества молоди определенного вида рыб</t>
  </si>
  <si>
    <t xml:space="preserve">Наличие квалифицированного персонала для осуществления данного вида услуг. Наличие квалифицированного персонала для выполнения работ. </t>
  </si>
  <si>
    <t>71.20</t>
  </si>
  <si>
    <t>71.20.19</t>
  </si>
  <si>
    <t>65.12.9</t>
  </si>
  <si>
    <t>Страхование гражданской ответственности, связанной с эксплуатацией опасных производственных объектов</t>
  </si>
  <si>
    <t>65.12.2</t>
  </si>
  <si>
    <t>65.12.4</t>
  </si>
  <si>
    <t>Страхование имущества</t>
  </si>
  <si>
    <t>65.12.29</t>
  </si>
  <si>
    <t xml:space="preserve">Оказание услуг страхования КАСКО </t>
  </si>
  <si>
    <t>Обязательное страхование гражданской ответственности владельцев транспортных средств</t>
  </si>
  <si>
    <t>Отброчные и оценочные критерии 1.Закрепление сотрудника страховщика (персонального менеджера) за Страхователем по сопровождению страховых Отборочные и оценочные критерии 1.Закрепление сотрудника страховщика (персонального менеджера) за Страхователем по сопровождению страховых случаев.       2. Наличие у страховщика договора на проведение независимой экспертизы      3. Наличие бесплатного выезда на место ДТП аварийного комиссара Страховщика на территории г.Омска и Омской обл. 4. Бесплатная эвакуация транспортного средства Страхователя с места ДТП за счет Страховщика 5. Проведение осмотра (экспертизы) транспортного средства в течение 2-3 календарных дней         6. Принятие решения о признании события  страховым случаем с момента получения документов в течение 2-3 календарных дней. 7. Выплата страхового возмещения после признания события страховым случаем в течение 2-3 календарных дней 8. Предоставление оформленного проекта договора со всеми приложениями для подписания страхователю на каждую группу транспортных средств после обращения страхователя</t>
  </si>
  <si>
    <t>41.20.40.000</t>
  </si>
  <si>
    <t>услуга</t>
  </si>
  <si>
    <t>81.10</t>
  </si>
  <si>
    <t>81.10.1</t>
  </si>
  <si>
    <t>ОХО</t>
  </si>
  <si>
    <t>31.01</t>
  </si>
  <si>
    <t>31.01.1</t>
  </si>
  <si>
    <t>Поставка мебели</t>
  </si>
  <si>
    <t>81.10.10.000</t>
  </si>
  <si>
    <t>20.13</t>
  </si>
  <si>
    <t>т</t>
  </si>
  <si>
    <t>41.20</t>
  </si>
  <si>
    <t>Номер в ЕИС</t>
  </si>
  <si>
    <t>52.21.1</t>
  </si>
  <si>
    <t>52.21.19</t>
  </si>
  <si>
    <t>Услуги по текущему содержанию подъездных путей</t>
  </si>
  <si>
    <t>37.00</t>
  </si>
  <si>
    <t>Песок</t>
  </si>
  <si>
    <t>08.12.12.140</t>
  </si>
  <si>
    <t>08.12.1</t>
  </si>
  <si>
    <t>Щебень</t>
  </si>
  <si>
    <t>фракции 5-20, 20-40</t>
  </si>
  <si>
    <t>71.12.16</t>
  </si>
  <si>
    <t>08.1</t>
  </si>
  <si>
    <t>71.12.4</t>
  </si>
  <si>
    <t>71.12.39</t>
  </si>
  <si>
    <t>Инженерно-геодезические изыскания по определению вертикальных и горизонтальных отметок реперов дамб ИШН</t>
  </si>
  <si>
    <t>ОСК</t>
  </si>
  <si>
    <t>43.22</t>
  </si>
  <si>
    <t>28.14.13</t>
  </si>
  <si>
    <t>71.12.11</t>
  </si>
  <si>
    <t xml:space="preserve">Поставка пиломатериала </t>
  </si>
  <si>
    <t>м3</t>
  </si>
  <si>
    <t>27.90</t>
  </si>
  <si>
    <t>Поставка электротехнических изделий</t>
  </si>
  <si>
    <t>16.10.</t>
  </si>
  <si>
    <t>24.45</t>
  </si>
  <si>
    <t>24.45.30.390</t>
  </si>
  <si>
    <t>26.51.</t>
  </si>
  <si>
    <t>Прямая закупка</t>
  </si>
  <si>
    <r>
      <t xml:space="preserve">Код по </t>
    </r>
    <r>
      <rPr>
        <b/>
        <sz val="8"/>
        <rFont val="Arial"/>
        <family val="2"/>
        <charset val="204"/>
      </rPr>
      <t>ОКАТО</t>
    </r>
  </si>
  <si>
    <t>27.12</t>
  </si>
  <si>
    <t>27.33</t>
  </si>
  <si>
    <t>08.92.10.113</t>
  </si>
  <si>
    <t>Грунт почвенный</t>
  </si>
  <si>
    <t>08.92.</t>
  </si>
  <si>
    <t>26.51.82</t>
  </si>
  <si>
    <t>Поставка железобетонных изделий</t>
  </si>
  <si>
    <t>23.61</t>
  </si>
  <si>
    <t>53.10.2</t>
  </si>
  <si>
    <t>46.49.33</t>
  </si>
  <si>
    <t>22.29.25.000</t>
  </si>
  <si>
    <t>Поставка химических реактивов</t>
  </si>
  <si>
    <t>Техническое обслуживание АСУ ТП</t>
  </si>
  <si>
    <t>Услуги</t>
  </si>
  <si>
    <t>Оказание услуг по передаче электроэнергии по дог,№1-0239 от 22.12.2011 (АО "Омскэлектро")</t>
  </si>
  <si>
    <t>Оказание услуг по передаче электроэнергии по дог,№1-0010/1 от 01.01.2010 (АО "Электротехнический комплекс")</t>
  </si>
  <si>
    <t>Договор теплоснабжения №3-41161  от 29,10, 2019 (АО "ОмскРТС")</t>
  </si>
  <si>
    <t>Отборочные и оценочные критерии. Страховая премия 941 045,00 Страховая сумма 540 000 000,00.  Наличие лицензий на оказание услуг</t>
  </si>
  <si>
    <t>28.14.20.220</t>
  </si>
  <si>
    <t xml:space="preserve">Поставка фланцев стальных для запорной арматуры и трубопроводов </t>
  </si>
  <si>
    <t>43.99.90.190</t>
  </si>
  <si>
    <t>Поставка кабельно-проводниковой продукции</t>
  </si>
  <si>
    <t>96.04</t>
  </si>
  <si>
    <t>96.04.10.000</t>
  </si>
  <si>
    <t>Оказание услуг по организации детского оздоровительного отдыха</t>
  </si>
  <si>
    <t xml:space="preserve">Коагулянт Полиоксихлорид алюминия водный раствор </t>
  </si>
  <si>
    <t>20.14.4</t>
  </si>
  <si>
    <t>20.14.41.120</t>
  </si>
  <si>
    <t>Оказание услуг по предоставлению во временное пользование игрового спортивного зала для работников АО "ОмскВодоканал"</t>
  </si>
  <si>
    <t>46.42.1</t>
  </si>
  <si>
    <t>14.12.30</t>
  </si>
  <si>
    <t>Поставка спецодежды</t>
  </si>
  <si>
    <t>15.20</t>
  </si>
  <si>
    <t>Поставка спецобуви</t>
  </si>
  <si>
    <t>32.99</t>
  </si>
  <si>
    <t>32.99.11</t>
  </si>
  <si>
    <t>Поставка СИЗ</t>
  </si>
  <si>
    <t>38.2</t>
  </si>
  <si>
    <t>Монополист</t>
  </si>
  <si>
    <t xml:space="preserve">Поставка кранов шаровых и клапанов </t>
  </si>
  <si>
    <t>Краны шаровые Ду 15-100мм, клапаны Ду 15-50мм</t>
  </si>
  <si>
    <t>Металлопрокат цветной</t>
  </si>
  <si>
    <t>22.22</t>
  </si>
  <si>
    <t>22.22.11.000</t>
  </si>
  <si>
    <t>42.21.21.000</t>
  </si>
  <si>
    <t>ОПП</t>
  </si>
  <si>
    <t>Оказание услуг по организации тренировочных занятий по настольному теннису для работников АО «ОмскВодоканал»</t>
  </si>
  <si>
    <t>21.20.1</t>
  </si>
  <si>
    <t>21.20.24.170</t>
  </si>
  <si>
    <t>Поставка медицинских аптечек для оказания первой помощи</t>
  </si>
  <si>
    <t>24.10</t>
  </si>
  <si>
    <t>24.10.62.110</t>
  </si>
  <si>
    <t>Металлопрокат</t>
  </si>
  <si>
    <t>28.12.1</t>
  </si>
  <si>
    <t>28.12.15</t>
  </si>
  <si>
    <t xml:space="preserve">43.22 </t>
  </si>
  <si>
    <t>24.20</t>
  </si>
  <si>
    <t>24.20.13.130</t>
  </si>
  <si>
    <t>Поставка трубы стальной</t>
  </si>
  <si>
    <t>28.22.11.190</t>
  </si>
  <si>
    <t>46.38.25.</t>
  </si>
  <si>
    <t>46.38.29.140</t>
  </si>
  <si>
    <t>Поставка соли "Экстра"</t>
  </si>
  <si>
    <t>28.24</t>
  </si>
  <si>
    <t>23.64</t>
  </si>
  <si>
    <t>23.64.10.110</t>
  </si>
  <si>
    <t xml:space="preserve">Поставка сухой строительной смеси </t>
  </si>
  <si>
    <t>22.19.73.119</t>
  </si>
  <si>
    <t>Поставка пневмозаглушек</t>
  </si>
  <si>
    <t xml:space="preserve">Пневмозаглушка ГС-21 для перекрытия труб диаметром от 600 до 800 мм
Пневмозаглушка ГБ-21 для перекрытия труб диаметром от 800 до 1200 мм
</t>
  </si>
  <si>
    <t>Поставка грунт почвенный</t>
  </si>
  <si>
    <t>20.11</t>
  </si>
  <si>
    <t>20.11.1</t>
  </si>
  <si>
    <t>Кислород, гелий, аргон, ацителен, углекислота</t>
  </si>
  <si>
    <t>Поставка газов технических (Кислород, гелий, аргон, ацителен, углекислота)</t>
  </si>
  <si>
    <t>46.43.1</t>
  </si>
  <si>
    <t>27.51</t>
  </si>
  <si>
    <t>27.11</t>
  </si>
  <si>
    <t>17.12.14.</t>
  </si>
  <si>
    <t>Поставка бумаги</t>
  </si>
  <si>
    <t xml:space="preserve">Да </t>
  </si>
  <si>
    <t>Отводы, НСПС</t>
  </si>
  <si>
    <t>28.24.12.120</t>
  </si>
  <si>
    <t>Переходы ст.,тройники ст.</t>
  </si>
  <si>
    <t>20.13.21.111</t>
  </si>
  <si>
    <t>Поставка жидкого хлора в цистернах</t>
  </si>
  <si>
    <t>1)Выполнить инженерно – геодезические измерения по определению существующих высотных отметок реперов и существующих координат места положения реперов на плане</t>
  </si>
  <si>
    <t>72.19</t>
  </si>
  <si>
    <t>72.19.29.190</t>
  </si>
  <si>
    <t>Оказание услуг по поверке (калибровке) средств измерений, аттестации испытательного оборудования</t>
  </si>
  <si>
    <t>20.42</t>
  </si>
  <si>
    <t>20.42.15.150</t>
  </si>
  <si>
    <t>Поставка защитных средств для кожи</t>
  </si>
  <si>
    <t>25.94</t>
  </si>
  <si>
    <t>25.94.1</t>
  </si>
  <si>
    <t>Поставка метизной продукции</t>
  </si>
  <si>
    <t xml:space="preserve">Качество Товара должно соответствовать ГОСТ или ТУ и другим общепринятым стандартам качества, а также прочим требованиям Покупателя (опросным листам, техническому заданию) на данный вид Товара. Качество Товара должно быть подтверждено сертификатом качества (соответствия) производителя. Используемые в Товаре (комплекте) узлы и комплектующие детали должны быть новыми, не бывшими в эксплуатации. </t>
  </si>
  <si>
    <t>26.30.6</t>
  </si>
  <si>
    <t>22.19.30.137</t>
  </si>
  <si>
    <t>Поставка противопожарного инвентаря</t>
  </si>
  <si>
    <t>22.29.29</t>
  </si>
  <si>
    <t>Поставка водоразборных колонок и  пожарных гидрантов</t>
  </si>
  <si>
    <t>Колонки водоразборные, пружины, серьги; гидранты пожарные; патрубки, ниппели, фланцы для пожарных гидрантов</t>
  </si>
  <si>
    <t>02.20</t>
  </si>
  <si>
    <t>02.20.14.117</t>
  </si>
  <si>
    <t>Поставка дров березовых расколотых</t>
  </si>
  <si>
    <t xml:space="preserve">Дрова березовые расколотые                            ГОСТ 3243-88
</t>
  </si>
  <si>
    <t>25.73.30</t>
  </si>
  <si>
    <t>Инструмент и инвентарь</t>
  </si>
  <si>
    <t>69.20</t>
  </si>
  <si>
    <t>26.51.8</t>
  </si>
  <si>
    <t>71.20.3</t>
  </si>
  <si>
    <t>71.12.40.130</t>
  </si>
  <si>
    <t>Процедура подтверждения компетентности АО «ОмскВодоканал» в качестве испытательной лаборатории</t>
  </si>
  <si>
    <t>Поставка питательных сред, материалов для бактериологических исследований</t>
  </si>
  <si>
    <t>Тех характеристики согласо ТЗ. Для средств измерений первичная поверка</t>
  </si>
  <si>
    <t>22.29.2.</t>
  </si>
  <si>
    <t>Поставка песчано-полимерной продукции</t>
  </si>
  <si>
    <t>24.10.11.</t>
  </si>
  <si>
    <t>24.1.</t>
  </si>
  <si>
    <t>20.41</t>
  </si>
  <si>
    <t>Поставка моющих средств</t>
  </si>
  <si>
    <t>Поставка канцелярских товаров</t>
  </si>
  <si>
    <t>Поставка фильтрующих материалов (кварцевый песок, гравий)</t>
  </si>
  <si>
    <t>Поставка бытовой техники</t>
  </si>
  <si>
    <t>46.49.3</t>
  </si>
  <si>
    <t>58.19.14.110</t>
  </si>
  <si>
    <t>Поставка знаков почтовой оплаты</t>
  </si>
  <si>
    <t>Поставка трубы полиэтиленовой гладкой</t>
  </si>
  <si>
    <t>Поставка трубы полиэтиленовой спиральновитой</t>
  </si>
  <si>
    <t>Поставка запорной и регулирующая арматуры</t>
  </si>
  <si>
    <t>Поставка деталей трубопровода стальные</t>
  </si>
  <si>
    <t>Поставка сенсоров для газоанализаторов для нужд АО «ОмскВодоканал» (№42 в ПП, Мероприятие Текущий ремонт КИП  (ВНС), (№51 в ПП, Мероприятие. Текущий ремонт КНС (НВ))</t>
  </si>
  <si>
    <t>Проведение режимных наблюдений в скважинах в районе илошламонакопителя АО «ОмскВодоканал»</t>
  </si>
  <si>
    <t xml:space="preserve">Наличие квалифицированного персонала для осуществления данного вида услуг. Наличие необходимых материально-технических ресурсов. Опыт работы. Наличие договора с аккредитованной лабораторией
Наличие технических ресурсов организации для выполнения работ. </t>
  </si>
  <si>
    <t xml:space="preserve">Оказание услуг по предоставлению специализированной гидрометеорологической  информации: прогнозирование и оперативная передача  предупреждений о наступлении неблагоприятных метеорологических условий (НМУ) для рассеивания примесей в атмосферном воздухе для промплощадок АО «ОмскВодоканал» </t>
  </si>
  <si>
    <t xml:space="preserve">Наличие квалифицированного персонала для осуществления данного вида услуг. Наличие необходимых материально-технических ресурсов. Опыт работы
Наличие технических ресурсов организации для выполнения работ. </t>
  </si>
  <si>
    <t>Искусственное воспроизводство водных биоресурсов в р. Иртыш</t>
  </si>
  <si>
    <t>Наличие квалифицированного персонала для осуществления данного вида услуг. Опыт работы</t>
  </si>
  <si>
    <t>Оформление договоров водопользования, Решения на сброс</t>
  </si>
  <si>
    <t>Получение КЭР КУСО</t>
  </si>
  <si>
    <t>Разработка ПНООЛР</t>
  </si>
  <si>
    <t>Разработка проекта СЗЗ</t>
  </si>
  <si>
    <t>Утилизация отходов 1 и 2 классов опасности</t>
  </si>
  <si>
    <t>В соответсвии спунктом 4 статьи 14.2 Федерального закона от 24.06.1998 № 89-ФЗ «Об отходах производства и потребления» утилоизацию отходов 1 и 2 классов опасности осуществляется федеральным оператором</t>
  </si>
  <si>
    <t>Оказание услуг по проведению экспертизы промышленной безопасности железнодорожного пути необщего пользования протяженностью 1685,5 метра (инвентарный №2020017А-подъездной ж.д. тупик к складу хлора), эксплуатируемого в составе опасного производственного объекта II класса опасности "Участок транспортирования опасных веществ железнодорожным транспортом  цеха очистных сооружений и сетей водоотведения".</t>
  </si>
  <si>
    <t>1) наличие экспертов, аттестованных в областях Э9ЗС и Э7ЗС не ниже 2 категории; 2) наличие лицензии на проведение ЭПБ сооружений</t>
  </si>
  <si>
    <t>наличие СРО с правом заключения договоров на выполнение работ, которые оказывают влияние на безопасность объектов капитального строительства (инженерно-геодезические изыскания)</t>
  </si>
  <si>
    <t xml:space="preserve">Наличие в структуре собственной испытательной лаборатории (центра), аккредитованной в области проведения исследований (испытаний) и измерений вредных и (или) опасных факторов производственной среды и трудового процесса,  в соответствии с законодательством Российской Федерации об аккредитации в национальной системе аккредитациино, но не ранее чем за шесть месяцев до проведения указанного производственного контроля Наличие квалифицированного персонала (экспертов), аттестованных в соответствующей области аккредитации, а также наличие минимум одного сотрудника лаборатории, обученного по программе «Система менеджмента качества испытательных лабораторий» «Внутрилабораторный контроль качества результатов измерений (контроля, испытаний, анализов)»  </t>
  </si>
  <si>
    <t>Гидродинамическая промывка бесхозяйных сетей канализации АО «ОмскВодоканал»</t>
  </si>
  <si>
    <t>71.11.1</t>
  </si>
  <si>
    <t>71.1</t>
  </si>
  <si>
    <t xml:space="preserve">Оказание услуг по подготовке исполнительных съемок инженерных сетей водоснабжения и водоотведения, по выносу в натуру угла поворота трассы водопровода/канализации, по выносу в натуру осей коммуникаций, по подготовке топографических съемок участков различной протяженности.  </t>
  </si>
  <si>
    <t>Гидродинамическая промывка сетей канализации АО «ОмскВодоканал»</t>
  </si>
  <si>
    <t>Гидравлическая установка для врезки в трубопроводы</t>
  </si>
  <si>
    <t>Молоток отбойный гидравлический</t>
  </si>
  <si>
    <t>Бензиновый генератор</t>
  </si>
  <si>
    <t xml:space="preserve">Рефлектор цифровой </t>
  </si>
  <si>
    <t>28.22</t>
  </si>
  <si>
    <t>Ножничный подъемник гидравлический</t>
  </si>
  <si>
    <t xml:space="preserve">1. Объект страхования - Toyota Land Cruiser, 2019 г.в., 4,6 л, 309 л.с.,
2. Автосигнализация с автозапуском Pandora DXL 4970 3CAN/2LIN, GSM
3. Страховая сумма составляет 8 100 000,00 рублей
4.  Страховая премия уплачивается единовременно.
5. Страховая сумма не снижаемая на весь срок действия договора
6. Срок страхования – 1 календарный год;
7. Ремонт у официального дилера Тойота
8. Возмещение по рискам полной гибели и хищения производится без учета износа автомобиля.
9.  Без справки ремонт 1 элемента не менее 2 раз в за договор
10. Без справки возмещение повреждения  стекол кузова без ограничения количества обращений
11.  Франшизы отсутствуют
12. Отсутствуют требования к стоянке застрахованного тс.
13. Возможность заявления убытка без посещения офиса Страховщика.
</t>
  </si>
  <si>
    <t>по факту</t>
  </si>
  <si>
    <t xml:space="preserve">
33.14</t>
  </si>
  <si>
    <t>Обеспечение электроэнергией</t>
  </si>
  <si>
    <t xml:space="preserve">Прямая закупка </t>
  </si>
  <si>
    <t>Энергоснабжение по дог,№7113 от 18,11,2005 (МП г, Омска "Тепловая компания")</t>
  </si>
  <si>
    <t>Обеспечение теплоэнергией</t>
  </si>
  <si>
    <t>Энергоснабжение по дог,№7107 от 20,11,2009 (МП г, Омска "Тепловая компания")</t>
  </si>
  <si>
    <t>Энергоснабжение по дог,№7206 от 01,11,2007 (МП г, Омска "Тепловая компания")</t>
  </si>
  <si>
    <t>Энергоснабжение по дог,№17-ю от 30,05,2016 (МП г, Омска "Тепловая компания")</t>
  </si>
  <si>
    <t>Договор энергоснабжения №08-11,5/2018,7 (ООО "Комплекстеплосервис")</t>
  </si>
  <si>
    <t>43.22.12.160</t>
  </si>
  <si>
    <t>Модернизация АИИСКУЭ (Автоматизированная Информационно-Измерительная Система Коммерческого Учета Электроэнергии) 1 этап: "Проведение предпроектного обследования с целью переноса точек поставки электроэнергии"</t>
  </si>
  <si>
    <t>Поставка приборов</t>
  </si>
  <si>
    <t xml:space="preserve">Реконструкция теплотрассы ц. ЭВСиС </t>
  </si>
  <si>
    <t>Оказание услуг по профессиональной уборке служебных и производственных помещений, по уборке прилегающей территории, организации цветников и клумб, дезинфекции помещений в АО «ОмскВодоканал»</t>
  </si>
  <si>
    <t xml:space="preserve"> 1. профессиональная уборка служебных и производственных помещений;
2. уборка прилегающей территории;
3. организация цветников и клумб;
4. содержание и уход за цветниками и клумбами;
4. очистка окон;
5. уборка помещений после проведения строительных работ;
 6.  дезинфекции помещений; 
 7. предоставлению и комплектованию расходными материалами санитарных узлов на объектах Заказчика,
                                 </t>
  </si>
  <si>
    <t>Услуги по техническому обслуживанию конструктивных элементов и инженерных систем зданий  АО «ОмскВодоканал»</t>
  </si>
  <si>
    <t xml:space="preserve">1. Столярные работы                                                                                           2. Кровельные работы                                                                                         3. Малярные работы                                                                                                         4. Штукатурные работы                                                                                                                                                                                           5. Санитарно-технические работы                                                                                                                                                                      6. Работы по обслуживанию каналов и систем вентиляции                        </t>
  </si>
  <si>
    <t xml:space="preserve">1. Высокое качество комплектующих материалов и сборки.                                                         2. Изготовление из экологически чистых материалов.                                   3. Современный дизайн, износостойкость, долговечность изделия.                                </t>
  </si>
  <si>
    <t>Наличие членства СРО</t>
  </si>
  <si>
    <t>Реконструкция напорного коллектора Д=300 мм по улице Багратиона от поселка Загородный, дом 30 до камеры переключения Д=2000 мм (вторая нитка)</t>
  </si>
  <si>
    <t>Реконструкция канализационного напорного коллектора Д=600 мм по улице Новосортировочной от КНС-10 по улице Гуртьева до улицы 4-я Чередовая</t>
  </si>
  <si>
    <t>Реконструкция КНС-34 по улице 7-я Северная с заменой насосного оборудования (инв. №2030133А - КНС №34 ул.7 Северная -Кр. Путь 490.2 кв.м)</t>
  </si>
  <si>
    <t>Реконструкция КНС-17 переулок 3-й Островский (инв. №2030113А КНС-17 3 й Островский пер. р. Замарайка подз. надз. ч. Д 25/981,25/)</t>
  </si>
  <si>
    <t xml:space="preserve"> 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объекта:Строительство внеплощадочных сетей канализации к зданию центра коммунальных услугпо ул. Богдана Хмельницкого</t>
  </si>
  <si>
    <t>Оказание услуг физкультурно-оздоровительного характера (услуг по предоставлению плавательного бассейна) для работников АО «ОмскВодоканал»</t>
  </si>
  <si>
    <t xml:space="preserve">Соответствие требованиям ФЗ от 30.03.1999 № 52-ФЗ «О санитарно-эпидемиологическом благополучии населения";
Период оказания услуг: февраль–май и сентябрь-декабрь 2024 года; 
Количество человек, периодичность – не более 160 человек, 4 раза в месяц по 1 часу;
Температура воды в плавательном бассейне – не ниже 27 градусов;
Свободное посещение;
Наличие закрывающихся на ключ шкафов для переодевания;
Место оказания услуг - территория города  Омска и Омской области;
Стоимость услуг 1 чел,/1 час – не более 300 руб. (без НДС),
</t>
  </si>
  <si>
    <t>Оказание услуг населению по организации и проведению физкультурных, физкультурно-оздоровительных и спортивных мероприятий (футбол) на 1/6 части крытого футбольного поля для работников АО "ОмскВодоканал"</t>
  </si>
  <si>
    <t>Стоимость услуг/1 час – не более 3000 руб. (без НДС), количество посещений - 1 раз в неделю по 2 часа, период оказания услуг - январь-май и сентябрь-декабрь 2024; наличие крытого футбольного поля для проведения тренировок, место оказания услуг - территория города Омска</t>
  </si>
  <si>
    <t>Стоимость услуг/1 час – не более 1700 руб. (без НДС), количество посещений - 2 раза в неделю по 2 часа, период оказания услуг - январь-май и сентябрь-декабрь 2024</t>
  </si>
  <si>
    <t xml:space="preserve">1. Период оказания услуг январь-май и сентябрь-декабрь 2024; 
2. Наличие помещения и оборудования (теннисных столов) для проведения тренировок;
3. Периодичность – 2 раза в неделю по 2 часа;
4. Наличие тренера,
5. Наличие раздевалок;
6. Стоимость услуг – не более 300 руб. чел./час;
7. Место оказания услуг – территория города Омска.
</t>
  </si>
  <si>
    <t>49.32</t>
  </si>
  <si>
    <t>49.32.12.000</t>
  </si>
  <si>
    <t>Аренда ТС с экипажем с 01.02.2024 по 31.01.2025</t>
  </si>
  <si>
    <t>АТЦ</t>
  </si>
  <si>
    <t>71.20.5</t>
  </si>
  <si>
    <t>71.20.14.000</t>
  </si>
  <si>
    <t xml:space="preserve">Оказание услуг прохождение технического осмотра автотранспортных средств </t>
  </si>
  <si>
    <t>Согласно Техническому заданию</t>
  </si>
  <si>
    <t>18.12.19.190</t>
  </si>
  <si>
    <t>Оказание услуг по распечатке,формированию бесконвертных отправлений,сортировке, упаковке и поставке по приему и доставке дополнительных счетов и основных счетов-квитанций формата А4 на оплату за услуги водоснабжения и водоотведения потребителям г.Омска</t>
  </si>
  <si>
    <t>Месяц</t>
  </si>
  <si>
    <t>Коммерческая дирекция (Федоренко)</t>
  </si>
  <si>
    <t>95.11</t>
  </si>
  <si>
    <t>95.11.10</t>
  </si>
  <si>
    <t>Техническое обслуживание и техническая поддержка контрольно-кассовой техники, платежных терминалов и счетчиков банкнот в офисах АО «ОмскВодоканал»</t>
  </si>
  <si>
    <t>28.29.12</t>
  </si>
  <si>
    <t>28.29.8</t>
  </si>
  <si>
    <t>ЭМС (М)</t>
  </si>
  <si>
    <t>28.29.</t>
  </si>
  <si>
    <t>28.29.12.113</t>
  </si>
  <si>
    <t>Оказание услуг по техническому обслуживанию электролизных установок и станций обеззараживания питьевой воды в 2023 году для нужд АО «ОмскВодоканал»</t>
  </si>
  <si>
    <t>усл. ед.</t>
  </si>
  <si>
    <t>33.12</t>
  </si>
  <si>
    <t>33.12.1</t>
  </si>
  <si>
    <t>шт</t>
  </si>
  <si>
    <t>28.13</t>
  </si>
  <si>
    <t>28.13.3</t>
  </si>
  <si>
    <t>Поставка запчастей к насосам WILO</t>
  </si>
  <si>
    <t>28.13.</t>
  </si>
  <si>
    <t xml:space="preserve">Поставка запчастей к насосам FLYGT </t>
  </si>
  <si>
    <t xml:space="preserve">Поставка запасных частей для шламового насоса SCHWING  KSP 12/15-2D+SD в 2023 году </t>
  </si>
  <si>
    <t>Поставка запчастей к насосам марки Иртыш в 2023 году для нужд АО «ОмскВодоканал»</t>
  </si>
  <si>
    <t>28.29.12.119</t>
  </si>
  <si>
    <t xml:space="preserve">Выполнение капитального ремонта комплектной электролизной установки и станции обеззараживания питьевой воды в 2023 году </t>
  </si>
  <si>
    <t>28.29</t>
  </si>
  <si>
    <t>Поставка бронзовых и чугунных заготовок (втулок)  в 2023 году для нужд АО "ОмскВодоканал"</t>
  </si>
  <si>
    <t>Оказание услуг по техническому обслуживанию вентиляционных систем (замена ячейковых фильтров) в бактериологических отделах Лабораторного центра АО «ОмскВодоканал» в 2023 году</t>
  </si>
  <si>
    <t>22.29.29.120</t>
  </si>
  <si>
    <t xml:space="preserve">Пломба индикатор магнитного поля водостойкая с логотипом, пломба роторная с логотипом, пломба индикатор магнитного поля двойная с логотипом </t>
  </si>
  <si>
    <t>46.73.6</t>
  </si>
  <si>
    <t>46.73.16.000</t>
  </si>
  <si>
    <t>Поставка строительных материалов</t>
  </si>
  <si>
    <t>08.12.22.111</t>
  </si>
  <si>
    <t>Расходные материалы для ГНБ</t>
  </si>
  <si>
    <t>08.12.</t>
  </si>
  <si>
    <t>62.02.9</t>
  </si>
  <si>
    <t>62.02.30</t>
  </si>
  <si>
    <t>ООРСиС</t>
  </si>
  <si>
    <t>Оказание услуг по поддержке и сопровождению программного обеспечения PrimeWorks (английский язык)</t>
  </si>
  <si>
    <t>Поставка запасных частей для обслуживания диагностического оборудования</t>
  </si>
  <si>
    <t>г.Омск</t>
  </si>
  <si>
    <t xml:space="preserve">Поставка трассоискателя </t>
  </si>
  <si>
    <t>ООРСИС</t>
  </si>
  <si>
    <t>Тепловизор</t>
  </si>
  <si>
    <t>Анализатор качества и количества электроэнергии</t>
  </si>
  <si>
    <t>82.19</t>
  </si>
  <si>
    <t>82.19.11</t>
  </si>
  <si>
    <t>Копии топопланов инженерно-геодезических изысканий, проложенных в г.Омске.</t>
  </si>
  <si>
    <t xml:space="preserve">шт </t>
  </si>
  <si>
    <t>ОГТ</t>
  </si>
  <si>
    <t>71.12</t>
  </si>
  <si>
    <t>Проектно-изыскательские работы по объекту: "Комплексная реконструкция очистных сооружений канализации микрорайона «Крутая Горка».</t>
  </si>
  <si>
    <t>усл.ед</t>
  </si>
  <si>
    <t xml:space="preserve">95.11.10 </t>
  </si>
  <si>
    <t>Заправка и восстановление картриджей для принтеров</t>
  </si>
  <si>
    <t>Ремонт, заправка картриджей</t>
  </si>
  <si>
    <t>ОИТ</t>
  </si>
  <si>
    <t>77.40</t>
  </si>
  <si>
    <t>58.29.50.000</t>
  </si>
  <si>
    <t>Предоставление права использования промышленного образца "Набор страниц интерфейса сайта"</t>
  </si>
  <si>
    <t>Интеллект</t>
  </si>
  <si>
    <t xml:space="preserve">Предоставление права  использования программы для ЭВМ </t>
  </si>
  <si>
    <t>Право использования программных продуктов (1С:Предприятие 8.3 КОРП., 1С:ERP Управление предприятием 2. Корпоративная поставка, 1C:Документооборот КОРП, 1С: Зарплата и управление персоналом, 1С:Управление производственным предприятием)</t>
  </si>
  <si>
    <t>62.02</t>
  </si>
  <si>
    <t>58.29.2</t>
  </si>
  <si>
    <t xml:space="preserve">Программное обеспечение </t>
  </si>
  <si>
    <t>ФЗ-152, ФЗ-187</t>
  </si>
  <si>
    <t>47.41.3</t>
  </si>
  <si>
    <t>26.20.40</t>
  </si>
  <si>
    <t>Расходные материалы для ИТ-оборудования</t>
  </si>
  <si>
    <t>Расходные материалы для ПК и оргтехники</t>
  </si>
  <si>
    <t>ПО антивирус Kaspersky</t>
  </si>
  <si>
    <t>Сервисная поддержка Netapp</t>
  </si>
  <si>
    <t>Сервисная поддержка</t>
  </si>
  <si>
    <t>Лицензии Битрикс24</t>
  </si>
  <si>
    <t>ПО</t>
  </si>
  <si>
    <t>58.29</t>
  </si>
  <si>
    <t>Услуги по техническому сопровождению, информационной поддержке, доработке "Справочно-информационной системы" Контакт-центра и Сервисного центра</t>
  </si>
  <si>
    <t>Сервисная поддержка ПО Справочно-информационной службы</t>
  </si>
  <si>
    <t>26.20</t>
  </si>
  <si>
    <t>Комплект ИТ оборудования</t>
  </si>
  <si>
    <t>Персональный компьютер, монитор.принтеры, МФУ. Ноутбуки, коммутаторы</t>
  </si>
  <si>
    <t>В соответствии с требованиями действующего законодательства и технического задания</t>
  </si>
  <si>
    <t>Услуги по интеллектуальному приему звонков (Робот Минта)</t>
  </si>
  <si>
    <t>Разработка модуля ПЗП на платформе CRM, доработка модуля по тарифной деятельности</t>
  </si>
  <si>
    <t>Техническое обслуживание и поверка газоанализаторов измерительного комплекса "СКАТ"</t>
  </si>
  <si>
    <t>Техническое обслуживание систем контроля воздушной среды установленных на КНС АО «ОмскВодоканал»</t>
  </si>
  <si>
    <t>46.71</t>
  </si>
  <si>
    <t>19.20.29</t>
  </si>
  <si>
    <t>Поставка масел, смазок и спец,жидкостей</t>
  </si>
  <si>
    <t>л</t>
  </si>
  <si>
    <t>Утепление фундамента бытовки термомодуля ц.ОСиСВ (инв. №7820 Блок-модульное помещение)</t>
  </si>
  <si>
    <t>29.32.3</t>
  </si>
  <si>
    <t>29.32.30.390</t>
  </si>
  <si>
    <t>Поставка запасных частей для автомобилей ГАЗ,ЗИЛ,УАЗ,ПАЗ</t>
  </si>
  <si>
    <r>
      <t xml:space="preserve">Поставка запасных частей для автомобилей </t>
    </r>
    <r>
      <rPr>
        <b/>
        <sz val="10"/>
        <color theme="1"/>
        <rFont val="Arial"/>
        <family val="2"/>
        <charset val="204"/>
      </rPr>
      <t>КАМАЗ, МАЗ</t>
    </r>
  </si>
  <si>
    <r>
      <t xml:space="preserve">Запчасти для </t>
    </r>
    <r>
      <rPr>
        <b/>
        <sz val="10"/>
        <color theme="1"/>
        <rFont val="Arial"/>
        <family val="2"/>
        <charset val="204"/>
      </rPr>
      <t>МТЗ,К700,К701</t>
    </r>
  </si>
  <si>
    <t>27.20</t>
  </si>
  <si>
    <t>Аккумуляторы для автотехники</t>
  </si>
  <si>
    <t>22.11.</t>
  </si>
  <si>
    <t>Поставка Автомобильных шин, шин ДСТ</t>
  </si>
  <si>
    <t>22.11.1</t>
  </si>
  <si>
    <t>Оказание информационно-консультационных услуг по вопросам бухгалтерского и налогового учета_x000D_</t>
  </si>
  <si>
    <t xml:space="preserve">1. Оказание услуг по проведению консультаций в устной и письменной форме по вопросам бухгалтерского учета, налогообложения, права, в 2023 году,
2. Членство в одной из саморегулируемых организаций аудиторов, 
3. Опыт оказания консультационных услуг по вопросам бухгалтерского учета, налогообложения, права не менее 10 лет,
4. Численность персонала компании не менее 50 человек,
5. Численность аттестованных аудиторов не менее 5 человек,
</t>
  </si>
  <si>
    <t>Экспертная организация назначается приказом Федеральной службы Росаккредитация</t>
  </si>
  <si>
    <t>Информационные услуги по сопровождению  информационно-справочной системы (ИСС), включающей нормативные базы по направлениям: «Техэксперт: Базовые нормативные документы. Лаборатория»; «Стройэксперт: Профессиональный вариант»; «Стройтехнолог», сетевая версия на 5 (пять) рабочих мест на 12 месяцев, или аналогичные вышеуказанным нормативные базы, содержащие полный комплект документов</t>
  </si>
  <si>
    <t>37.00.11.150</t>
  </si>
  <si>
    <t>Муниципальный</t>
  </si>
  <si>
    <t>Поставка люков чугунных для смотровых колодцев</t>
  </si>
  <si>
    <t>Поставка полипропиленовых мешков Биг-бэг</t>
  </si>
  <si>
    <t>08.12.11.120</t>
  </si>
  <si>
    <t>Срок оказания услуг 12 месяцев с момента заключения договора</t>
  </si>
  <si>
    <t>Оказание услуг по техническому сопровождению и информационной поддержке интернет-ресурса, разработанного на платформе «1С-Битрикс24: Корпоративный портал 100»</t>
  </si>
  <si>
    <t xml:space="preserve">Выполнение комплекса работ «под ключ»: проектно-изыскательские работы, проведение негосударственной экспертизы проектно-сметной документации и результатов инженерных изысканий,  строительно-монтажные работы и благоустройство: «Сети водопровода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кольцевых сетей водопровода Д=630мм </t>
  </si>
  <si>
    <t xml:space="preserve">Наличие членства в СРО </t>
  </si>
  <si>
    <t>Выполнение комплекса работ «под ключ»: проектно-изыскательские работы, проведение негосударственной экспертизы проектно-сметной документации и результатов инженерных изысканий,  строительно-монтажные работы и благоустройство: «Сети канализации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канализационного коллектора Д=1200мм</t>
  </si>
  <si>
    <t>876</t>
  </si>
  <si>
    <r>
      <t xml:space="preserve">Стоимость одного подарка - не более </t>
    </r>
    <r>
      <rPr>
        <sz val="8"/>
        <color rgb="FFFF0000"/>
        <rFont val="Arial"/>
        <family val="2"/>
        <charset val="204"/>
      </rPr>
      <t>827,00</t>
    </r>
    <r>
      <rPr>
        <sz val="8"/>
        <color theme="1"/>
        <rFont val="Arial"/>
        <family val="2"/>
        <charset val="204"/>
      </rPr>
      <t xml:space="preserve"> руб, (без НДС); требования к комплектации – наполнение подарка на 95% шоколадными конфетами/шоколадом,</t>
    </r>
  </si>
  <si>
    <t>энергоносители</t>
  </si>
  <si>
    <t xml:space="preserve">Оказание услуг по техническому обслуживанию декантера UCD 755-00-34 (установка обезвоживания осадка UCD 755 в комплекте инв. № 3146) в 2023 году для нужд АО «ОмскВодоканал» </t>
  </si>
  <si>
    <t>Договор купли-продажи (поставки) электрической энергии (мощности) №55100001910651 от 01.01.2020г. между ООО «Омская энергосбытовая компания» и АО «ОмскВодоканал»</t>
  </si>
  <si>
    <t>Теплоснабжение</t>
  </si>
  <si>
    <t>68.20</t>
  </si>
  <si>
    <t>Закупка у единственного поставщика (подрядчика, исполнителя) (до 01.07.18)</t>
  </si>
  <si>
    <t>Юристы</t>
  </si>
  <si>
    <t>Долгосрочная аренда недвижимого муниципального имущества водопроводно-канализационного хозяйства г,Омска</t>
  </si>
  <si>
    <t>71.12.46</t>
  </si>
  <si>
    <t>71.12.34.110</t>
  </si>
  <si>
    <t>68.20.2</t>
  </si>
  <si>
    <t>68.20.12.000</t>
  </si>
  <si>
    <t xml:space="preserve">Заключение договора аренды сроком на 5 лет земельного участка, находящегося в муниципальной собственности, расположенного в городе Омске, площадью 13220 кв,м, (кадастровый номер 55:36:030115:3303), Участок находится примерно в 302 м от ориентира по направлению на северо-восток, Почтовый адрес ориентира: Омская область, г,Омск, Советский АО, ул, Комбинатская, д,50, Цель использования участка - для строительства системы канализационных очистных сооружений "Теплофикационный модуль термокаталитического окисления осадков сточных вод очистных сооружений канализации г,Омска"_x000D_
_x000D_
</t>
  </si>
  <si>
    <t xml:space="preserve">Заключение договора аренды сроком на 5 лет земельного участка, находящегося в муниципальной собственности, расположенного в городе Омске, площадью 8554 кв,м, (кадастровый номер 55:36:030115:3285), Участок находится примерно в 770 м от ориентира по направлению на северо-восток, Почтовый адрес ориентира: Омская область, г,Омск, Советский АО, ул, Комбинатская, д,50, Цель использования участка - для строительства системы канализационных очистных сооружений "Теплофикационный модуль термокаталитического окисления осадков сточных вод очистных сооружений канализации г,Омска"_x000D_
</t>
  </si>
  <si>
    <t xml:space="preserve">Договор аренды земельного участка, находящегося в муниципальной собственности, расположенного в городе Омске, предоставляемого для строительства, без проведения торгов «Резервуары чистой воды объемом 10 000 куб, м, на насосной станции «Октябрьская», 55:36:120304:1056_x000D_
_x000D_
</t>
  </si>
  <si>
    <t>Договор аренды земельного участка, находящегося в муниципальной собственности для строительства объекта «Строительство песколовок на очистных сооружениях канализации города Омска» 55:36:030115:3224</t>
  </si>
  <si>
    <t>25.93.1</t>
  </si>
  <si>
    <t>25.93.15.120</t>
  </si>
  <si>
    <t>Поставка электродов сварочных</t>
  </si>
  <si>
    <t>Электроды сварочные ОК-46,00, УОНИ 13/55, ЦЛ-11, ЦЧ-4, 03Л-8</t>
  </si>
  <si>
    <t>кг</t>
  </si>
  <si>
    <t>Знаки дорожные, знаки безопасности, таблички</t>
  </si>
  <si>
    <t>Поставка дорожных знаков и табличек</t>
  </si>
  <si>
    <t>Поставка дорожных ограждений и знаков</t>
  </si>
  <si>
    <t>Барьеры дорожные,  ограждения переносные, треноги, конусы дорожные, ленты оградительные</t>
  </si>
  <si>
    <t>Поставка дорожных ограждений</t>
  </si>
  <si>
    <t>Лента конвейерная, рукав высокого давления, рукава для газовой сварки, рукав дюритовый, рукава напорно-всасывающие</t>
  </si>
  <si>
    <t>Эмали ПФ-115,  УРФ-1128, МЛ-1110, ХВ, краска водоэмульсионная, грунтовки, растворители</t>
  </si>
  <si>
    <t xml:space="preserve">Долгосрочная аренда недвижимого муниципального имущества водопроводно-канализационного хозяйства г. Омска _x000D_
</t>
  </si>
  <si>
    <t>Прямая закупка (у единственного поставщика, подрядчика, исполнителя)</t>
  </si>
  <si>
    <t>Аренда</t>
  </si>
  <si>
    <t>Поставляемая продукция должна соответствовать техническим требованиям (ГОСТ, ТУ и т,д,) Заказчика</t>
  </si>
  <si>
    <t>Специализированная организация от завода-изготовителя с аттестованным персоналом</t>
  </si>
  <si>
    <t>Техническое обслуживание комплектных электролизных установок</t>
  </si>
  <si>
    <t>62.01.2</t>
  </si>
  <si>
    <t>Услуги по адаптации и сопровождению Системы КонсультантПлюс</t>
  </si>
  <si>
    <t>прямая закупка (у единственного поставщика, подрядчика, исполнителя)</t>
  </si>
  <si>
    <t>интеллектуальная собственность</t>
  </si>
  <si>
    <t>28.14.11</t>
  </si>
  <si>
    <t xml:space="preserve">Поставка задвижек с обрезиненным клином </t>
  </si>
  <si>
    <t>Задвижки клиновые с обрезиненным клином Ду 50-1000мм фланцевые  с КОФ тип 01, прокладками и крепежом</t>
  </si>
  <si>
    <t xml:space="preserve">Права на использование адаптированной под лицензиата программы для ЭВМ - Программа для управления сайтом Группы компаний «Росводоканал» и на промышленный образец «Набор страниц интерфейса сайта Группы компаний Росводоканал» </t>
  </si>
  <si>
    <t xml:space="preserve">Прямая закупка у единственного поставщика (подрядчика, исполнителя) </t>
  </si>
  <si>
    <t>Долгосрочная аренда недвижимого муниципального имущества водопроводно-канализационного хозяйства г,Омска _x000D_</t>
  </si>
  <si>
    <t>69.10</t>
  </si>
  <si>
    <t>69.10.14.000</t>
  </si>
  <si>
    <t>Юридические услуги (Заключение дополнительного соглашения с  ИП Туркевич к договору оказания юридических услуг №1381 от 12.11.2015г)</t>
  </si>
  <si>
    <t>Коммерческая дирекция (Гапанович)</t>
  </si>
  <si>
    <t>26.51.5</t>
  </si>
  <si>
    <t>26.51.63.120</t>
  </si>
  <si>
    <t>Поставка приборов учета холодной/горячей воды с целью продажи третьим лицам для нужд клиентов обратившихся в АО "ОмскВодоканал"</t>
  </si>
  <si>
    <t>Счетчик холодной/горячей воды Ду 15мм, антимагнитный без монтажного комплекта с/без обратным (ого) клапаным (а); счетчик холодной/горячей воды  Ду 15мм, нтимагнитный с монтажным комплекта с/без обратным (ого) клапаным (а); счетчик холодной/горячей воды Ду 15 мм антимагнитный с встроенным обратным клапаном и без монтажного комплекта; счетчик холодной/горячей воды Ду 15 мм антимагнитный с встроенным обратным клапаном и с монтажным комплектом</t>
  </si>
  <si>
    <t>Коммерческая дирекция (Винокурова)</t>
  </si>
  <si>
    <t>Предоставление права  использования  промышленного образца «Набор страниц интерфейса сайта"</t>
  </si>
  <si>
    <t>интеллект</t>
  </si>
  <si>
    <t>прямая закупка</t>
  </si>
  <si>
    <t>Поставка задвижек шиберных в 2021-2024 (бренд)</t>
  </si>
  <si>
    <t>Поставка обратных клапанов в 2021-2024 (бренд)</t>
  </si>
  <si>
    <t>61.10.3</t>
  </si>
  <si>
    <t>61.90.10</t>
  </si>
  <si>
    <t>Оказание услуги связи Интернет</t>
  </si>
  <si>
    <t>АО «Компания ТрансТелеКом»</t>
  </si>
  <si>
    <t>моб.связь</t>
  </si>
  <si>
    <t>68.20.</t>
  </si>
  <si>
    <t>Договор аренды земельного участка, находящегося в муниципальной собственности, расположенного в городе Омске, на котором расположены здания, сооружения объект "Расширение отделения сгущения избыточного активного ила на очистных сооружениях канализации в Советском АО г. Омска» 55:36:030115:3224.</t>
  </si>
  <si>
    <t>Поставка материалов для определения хлора в воде, готовых растворов, сорбентов для газовой хроматографии</t>
  </si>
  <si>
    <t>33.13.11.000</t>
  </si>
  <si>
    <t>Техническое обслуживание хроматографов Agilent: газовые хроматографы Agilent 6850, Agilent 7890, Agilent 7820 MSD; жидкостной хроматограф Agilent 1200</t>
  </si>
  <si>
    <t>Насосный агрегат консольный 100М3/Ч 50М 30КВТ 380В</t>
  </si>
  <si>
    <t>Поставка консольного горизонтального насосного агрегата (техническая вода для ЦМО), вертикального центробежного химического насоса полупогружного типа и цифровых диафрагменных дозировочных насосов</t>
  </si>
  <si>
    <t>Поставка канализационных насосов</t>
  </si>
  <si>
    <t>10.11.3</t>
  </si>
  <si>
    <t>10.11.31.140</t>
  </si>
  <si>
    <t>Поставка субпродуктов говяжих 2 категории_x000D_</t>
  </si>
  <si>
    <t>Дирекция по безопасности</t>
  </si>
  <si>
    <t>Аренда транспортных средств с экипажем</t>
  </si>
  <si>
    <t>Аренда транспортного средства с экипажем в соответстввии с законодательством Российской Федерации, отсутствие посредников при исполнении договора</t>
  </si>
  <si>
    <t>27.11.</t>
  </si>
  <si>
    <t>Поставка генератора сварочного ГД-4004У2 исп.24</t>
  </si>
  <si>
    <t>24.10.11</t>
  </si>
  <si>
    <t>24.1</t>
  </si>
  <si>
    <t>Люк чугунный тип "Т" для смотровых колодцев</t>
  </si>
  <si>
    <t>Поставка песчано-полимерной продукции (люки песчано-полимерные для канализационных колодцев)</t>
  </si>
  <si>
    <t>Копии топопланов инженерно-геодезических
 изысканий, проложенных в г.Омске</t>
  </si>
  <si>
    <t>Копии топопланов, проложенных 
в г.Омске в 2022г.</t>
  </si>
  <si>
    <t>ИСКЮЛЧЕНИЕ</t>
  </si>
  <si>
    <t>71.20.8</t>
  </si>
  <si>
    <t>71.20.19.120</t>
  </si>
  <si>
    <t xml:space="preserve">Услуги по повторной (ресертификационной) экспертной оценке Систем Менеджмента на соответствие требованиям международных стандартов ISO 9001:2015, ISO14001:2015 </t>
  </si>
  <si>
    <t>Обязательная международная аккредитация в качестве органа по сертификации систем управления (системы менеджмента качества, системы экологического менеджмента). Опыт работы на рынке оказания услуг по сертификации, проведению экспертной оценки на соответствие ИСМ требованиям стандартов ISO 9001, ISO 14001 – не менее 10 лет.</t>
  </si>
  <si>
    <t>ОК</t>
  </si>
  <si>
    <t>Поставка запасных частей для шкафов управления насосами и телеавтоматики на КНС (№910 в ПП, Мероприятие. Текущий ремонт КНС (НВ))</t>
  </si>
  <si>
    <t xml:space="preserve">На оказание информационно-консультационных услуг по вопросам бухгалтерского и налогового учета_x000D_
</t>
  </si>
  <si>
    <t xml:space="preserve">1. Оказание услуг по проведению консультаций в устной и письменной форме по вопросам бухгалтерского учета, налогообложения, права, в 2022 году,
2. Членство в одной из саморегулируемых организаций аудиторов, 
3. Опыт оказания консультационных услуг по вопросам бухгалтерского учета, налогообложения, права не менее 10 лет,
4. Численность персонала компании не менее 50 человек,
5. Численность аттестованных аудиторов не менее 5 человек,
</t>
  </si>
  <si>
    <t>Техническое обслуживание АИИСКУЭ</t>
  </si>
  <si>
    <t>усл.ед.</t>
  </si>
  <si>
    <t>Поставка расходных материалов для ГНБ</t>
  </si>
  <si>
    <t>46.73.16.00</t>
  </si>
  <si>
    <t>Строительные материалы</t>
  </si>
  <si>
    <t>ТЭО, разработка ПСД по объекту: "Реконструкция ОСК пос. Крутая Горка"</t>
  </si>
  <si>
    <t xml:space="preserve">Техническое обслуживание систем автоматики теплопотребления, систем автоматики теплогенерирующего оборудования, контрольно-измерительных приборов и вспомогательного оборудования в количестве 38 шт.  </t>
  </si>
  <si>
    <t xml:space="preserve">Техническое обслуживание систем учета теплопотребления объектов АО «ОмскВодоканал» с февраля по декабрь 2023 года </t>
  </si>
  <si>
    <t>СТРАХОВАНИЕ</t>
  </si>
  <si>
    <t>Минимальная величина страховой премии, Страховая премия 821 228,00; страховая сумма 8 212 277 242,32, Страховая премия оплачивается в рассрочку 12 взносами, Наличие лицензии на оказание услуг,</t>
  </si>
  <si>
    <t xml:space="preserve">1. Объект страхования - Toyota Land Cruiser, 2019 г.в., 4,6 л, 309 л.с.,
2. Автосигнализация с автозапуском Pandora DXL 4970 3CAN/2LIN, GSM
3. Страховая сумма составляет 5 411 782,35 рублей
4.  Страховая премия уплачивается единовременно.
5. Страховая сумма не снижаемая на весь срок действия договора
6. Срок страхования – 1 календарный год;
7. Ремонт у официального дилера Тойота
8. Возмещение по рискам полной гибели и хищения производится без учета износа автомобиля.
9.  Без справки ремонт 1 элемента не менее 2 раз в за договор
10. Без справки возмещение повреждения  стекол кузова без ограничения количества обращений
11.  Франшизы отсутствуют
12. Отсутствуют требования к стоянке застрахованного тс.
13. Возможность заявления убытка без посещения офиса Страховщика.
</t>
  </si>
  <si>
    <t>86.1</t>
  </si>
  <si>
    <t>86.10.1</t>
  </si>
  <si>
    <t>Вакцинация работников АО."ОмскВодоканал"</t>
  </si>
  <si>
    <t>Наличие лицензии на данный вид медицинских услуг</t>
  </si>
  <si>
    <t>Здравпункт</t>
  </si>
  <si>
    <t>Оказание услуг по проведению предварительных и периодических осмотров работников АО "ОмскВодоканал". Оказание услуг по проведению психиатрического (периодического) освидетельствования работников АО "ОмскВодоканал"</t>
  </si>
  <si>
    <t>1. Наличие лицензии на данный вид медицинских услуг; 2. Возможность организации осмотра и выдачи допуска к работе лиц, подлежащих медицинскому осмотру согласно Приказу Минздрава России от 28.01.2021 N 29н .; 
3.  Высокая пропускная способность медицинского учреждения 4. Выделение потока работников АО «ОмскВодоканал», проходящих осмотр, отдельно от остальных пациентов лечебного учреждения</t>
  </si>
  <si>
    <t>человек</t>
  </si>
  <si>
    <t>42.91.20.190</t>
  </si>
  <si>
    <t>Выполнение  работ по  восстановлению нарушенного асфальтобетонного покрытия и благоустройства после устранения аварий на сетях водопровода и канализации в течение 2022-2024 г. для нужд АО «ОмскВодоканал»</t>
  </si>
  <si>
    <t>Оказание услуг по проведению периодических медицинских осмотров (обследований) работников АО "ОмскВодоканал" в условиях Центра профессиональной патологии</t>
  </si>
  <si>
    <t>1. Наличие лицензии на данный вид медицинских услуг; 2. наличие статуса Центра профессиональной патологии</t>
  </si>
  <si>
    <t>Оказание услуг по проведению психиатрического освидетельствования работников АО "ОмскВодоканал"</t>
  </si>
  <si>
    <t xml:space="preserve">1. Наличие лицензии на данный вид медицинских услуг; 2. Возможность организации осмотра и выдачи допуска к работе лиц, подлежащих медицинскому осмотру согласно Приказу Минздрава России от 28.01.2021 N 29н .; 
3.  Высокая пропускная способность медицинского учреждения 4. Осмотр работников  АО «ОмскВодоканал» врачом-психиатром, а также психиатром-наркологом с выдачей заключения (справки) (осмотр должен осуществляться только сотрудниками государственных и муниципальных медицинских учреждений здравоохранения (БУЗОО «Клиническая психиатрическая больница имени Н.Н. Солодникова» и БУЗОО «Наркологический диспансер»)) </t>
  </si>
  <si>
    <t>49.31</t>
  </si>
  <si>
    <t>49.31.21</t>
  </si>
  <si>
    <r>
      <t>Транспортные услуги по перевозке работников цеха оч</t>
    </r>
    <r>
      <rPr>
        <sz val="10"/>
        <color rgb="FFFF0000"/>
        <rFont val="Arial"/>
        <family val="2"/>
        <charset val="204"/>
      </rPr>
      <t>и</t>
    </r>
    <r>
      <rPr>
        <sz val="10"/>
        <color theme="1"/>
        <rFont val="Arial"/>
        <family val="2"/>
        <charset val="204"/>
      </rPr>
      <t>стных сооружений и сетей водоотведения (ОС и СВ)</t>
    </r>
  </si>
  <si>
    <t>52.2</t>
  </si>
  <si>
    <t>52.21.2</t>
  </si>
  <si>
    <t>Окозание транспортных услуг Автогидроподъемника</t>
  </si>
  <si>
    <t>Аренда ТС с экипажем</t>
  </si>
  <si>
    <t>47.41.2</t>
  </si>
  <si>
    <t>Лицензии Microsoft</t>
  </si>
  <si>
    <t xml:space="preserve"> Неисключительные права (Лицензия) WinPro 10 ,Касперский</t>
  </si>
  <si>
    <t>796</t>
  </si>
  <si>
    <t>Оказание услуг по сервисной поддержке программы «Абонентская служба» (WATERMAN)</t>
  </si>
  <si>
    <t>Информационные услуги по сопровождению  информационно-справочной системы (ИСС), включающей нормативные базы по направлениям: 
«Техэксперт: Базовые нормативные документы. Лаборатория»; 
«Стройэксперт: Профессиональный вариант»; 
«Стройтехнолог»,
сетевая версия на 5 (пять) рабочих мест на 12 месяцев,
или аналогичные вышеуказанным нормативные базы, содержащие полный комплект документов.</t>
  </si>
  <si>
    <t>63.11.1</t>
  </si>
  <si>
    <t>Услуги по предоставлению доступа и сервисной поддержке информационных систем: обслуживание файлового ресурса общего пользования, корпоративная почта, корпоративный портал,система учета и регистрации запросов, видеоконференцсвязь, WSS Docs, 1С УПП, ЗУП, Казначейство, Автосуд,МСФО, «1С: Система электронного архива»,  номенклатурный справочник товарно-материальных ценностей, Сервис взаимодействия работников ГК «РОСВОДОКАНАЛ» с работодателем «PRO’водник».</t>
  </si>
  <si>
    <t>В соответствии с техническим заданием, за 2020-2021 годы</t>
  </si>
  <si>
    <t>61.10</t>
  </si>
  <si>
    <t>61.10.11</t>
  </si>
  <si>
    <t>Услуга по оказанию стационарной связи</t>
  </si>
  <si>
    <t>61.20.11</t>
  </si>
  <si>
    <t>Услуга по оказанию мобильной связи</t>
  </si>
  <si>
    <t>Сотовая связь</t>
  </si>
  <si>
    <t>Оказание услуг по предоставлению плавательного бассейна для посещения работниками АО «ОмскВодоканал»</t>
  </si>
  <si>
    <t>Оказание услуг по обеспечению условий для проведения физкультурно-оздоровительных мероприятий (футбол) на крытом футбольном поле для работников АО "ОмскВодоканал"</t>
  </si>
  <si>
    <t>Оказание услуг  по предоставлению во временное пользование игрового спортивного зала для работников АО "ОмскВодоканал"</t>
  </si>
  <si>
    <t>85.42.9</t>
  </si>
  <si>
    <t>85.42.</t>
  </si>
  <si>
    <t>Оказание услуг по обучению сотрудников АО "ОмскВодоканал" по следующим направлениям: дополнительное профессиональное образование в области промышленной безопасности (область аттестацииА, Область аттестации Б), предаттестационная подготовка руководителей и специалистов организаций пообщим треованиям промышленной безопасности "Основы промышленной безопасности" (область аттестации А.1), предаттестационна подготовка по требованиям промышленной безопасности в химической, нефтехимической и нефтегазоперерабатыващей промышленности "Эксплуатация химически опасных производственных объектов" (область аттестации Б.1.1), «Эксплуатация хлорных объектов» (область аттестации Б. 1.4), «Безопасное ведение газоопасных, огневых и ремонтных работ» (область аттестации Б. 1.11), «Эксплуатация стационарных компрессорных установок, воздухопроводов и газопроводов» (область аттестации Б. 1.13 ), предаттестационная подготовка по требованиям промышленной безопасности к оборудованию, работающему под давлением «Эксплуатация опасных производственных объектов, на которых используются трубопроводы пара и горячей воды» (область аттестации Б. 8.2 ),  «Эксплуатация опасных производственных объектов, на которых используются сосуды, работающие под избыточным давлением» (область аттестации Б. 8.3), предаттестационная подготовка по требованиям промышленной безопасности к подъемным сооружениям «Эксплуатация опасных производственных объектов, на которых используются подъемные сооружения, предназначенные для подъема и перемещения грузов» (область аттестации Б. 9.3 ), «Эксплуатация опасных производственных объектов, на которых используются подъемные сооружения, предназначенные для подъема и транспортировки людей» (область аттестации Б. 9.4), предаттестационная подготовка по требованиям промышленной безопасности при транспортировании опасных веществ "Транспортирование опасных веществ железнодорожным транспортом"  (область аттестации Б. 10.1), предаттестационная подготовка по требованиям безопасности гидротехнических сооружений "Гидротехнические сооружения объектов промышленности" (область аттестации В.1), подготовка и проверка знаний работников по охране труда при работе на высоте (1,2,3 группа), "Обучение по охране труда для руководителей и специалистов предприятий", повышение квалификации по мерам пожарной безопасности,профессиональная переподготовка по мерам пожарной безопасности, "Обучение руководителей и специалистов, ответственных за безопасную эксплуатацию постов газовой резки (пайки, сварки) металлов", предаттестационная подготовка руководителей и специалистов организаций, осуществляющих эксплуатацию тепловых энергоустановок</t>
  </si>
  <si>
    <t>Наличие лицензии на осуществление образовательной деятельности, Наличие образовательных программ по профессиональной подготовке и программ дополнительного образования, разработанных с учетом типовых программ и нормативных документов;Опыт образовательной деятельности: не менее 3 лет; Наличие учебного класса, оснащенного мультимедийным оборудованием, компьютерными контрольно-экзаменационными системами, в том числе обучающе-контролирующей системой «Олимпокс», Наличие в штате преподавателей, аттестованных в соответствии с требованиями Ростехнадзора по промышленной безопасности, наличие учебно-тренировочного полигона для тренировок.</t>
  </si>
  <si>
    <t>чел.</t>
  </si>
  <si>
    <t>ОБУЧЕНИЕ</t>
  </si>
  <si>
    <t>Оказание услуг по обучению сотрудников АО "ОмскВодоканал" по следующим направлениям: Профессиональная подготовка по профессии «Стропальщик»; профессиональная подготовка/повышение квалификации по профессиям "Оператор очистных сооружений,  "Оператор на фильтрах", "Оператор установок по обезвоживанию осадка" , "Машинист компрессорных установок", "Машинист насосных установок",  "Газорезчик", "Сварщик ручной сварки полимерных материалов" , "Электрогазосварщик", "Слесарь по контрольно-измерительным приборам и автоматике", "Слесарь по ремону и эксплуатации сетей", "Слесарь аварийно-восстановительных работ", "Электромонтер по ремонту и обслуживанию  электрооборудования", "Аппаратчик электролиза", "Слесарь-ремонтник",  "Газосварщик", "Лаборант химического анализа", профессиональная подготовка/повышение квалификации персонала по ремонту и эксплуатации хлораторных установок,  обучение по программам "Обучение лиц, ответственных за производство земляных работ в охранной зоне газораспределительных сетей",  "Подготовка персонала, обслуживающего сосуды, работающие под давлением", "Обучение лиц, пользующихся грузоподъемными механизмами, управляемыми с пола",  "Обучение персонала безопасному производству работ в ограниченных и замкнутых пространствах", курсы целевого назначения "Рабочий люльки, находящийся на подъемнике  (вышке)".</t>
  </si>
  <si>
    <t>85.42</t>
  </si>
  <si>
    <t>85.42.19.000</t>
  </si>
  <si>
    <t xml:space="preserve">Услуги по обучению по образовательной программе «Управление устойчивым развитием организации в условиях глобальных вызовов» </t>
  </si>
  <si>
    <t xml:space="preserve">наличие опыта преподавательской деятельности от 5 лет;  наличие лицензии на образовательную деятельность;  учебная программа подготовлена в соответствии с Государственным планом подготовки управленческих кадров для организаций народного хозяйства Российской Федерации в 2018/19-2024/25 учебных годах (далее Государственный план), утвержденного постановлением Правительства Российской Федерации от 13 февраля 2019 г. № 142 «О подготовке управленческих кадров для организаций народного хозяйства Российской Федерации в 2018/19-2024/25 учебных годах и признании утратившими силу некоторых актов Правительства Российской Федерации»- учебная программа разрабатывается с учетом индивидуальных требований Заказчика; по окончанию обучения слушателям выдаются дипломы о профессиональной переподготовке установленного образца
</t>
  </si>
  <si>
    <t>Флокулянт Катионный водорастворимый полимер  (флокулянт FLOPAM FO 4698 SH, Грин Лайф К-60, ZETAG 8167, Superfloc C 498, РусФлок 556)ТЗ, Флокулянт Катионный водорастворимый полиэлектролит ПолиДАДМАХ (флокулянт FL 4540 PWG, Силфок-2540)</t>
  </si>
  <si>
    <t>Услуги на поддержку, сопровождение и доработку программы "Справочно-Информационная Система"</t>
  </si>
  <si>
    <t xml:space="preserve">Поставка полипропиленовых мешков Биг-бэг </t>
  </si>
  <si>
    <t xml:space="preserve">Поставка комплектной канализационной насосной станции для нужд АО «ОмскВодоканал» ( инвест. программа ) </t>
  </si>
  <si>
    <t>63.91</t>
  </si>
  <si>
    <t>63.91.1</t>
  </si>
  <si>
    <t>Обеспечение доступа к информационно-справочной системе «СПАРК»</t>
  </si>
  <si>
    <t>06.20</t>
  </si>
  <si>
    <t>19.20</t>
  </si>
  <si>
    <t>Сжиженный углеводородный газ - пропан технический</t>
  </si>
  <si>
    <t>баллон</t>
  </si>
  <si>
    <t>Омская область ,          г. Омск</t>
  </si>
  <si>
    <t>Строительство канализационной насосной станции в районе улицы 2-я Производственная, 45. Подпорная стена</t>
  </si>
  <si>
    <t>71.11</t>
  </si>
  <si>
    <t>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Внеплощадочные сети водопровода к жилому дому, находящемуся по адресу: ул. 2-я Поселковая – ул. 3-я Заозерная (ИП 2020-2024 б/н);Внеплощадочные сети водопровода и канализации к многоквартирному жилому дому средней этажности по ул. Звездова в ЦАО г. Омска, находящийся по адресу: г. Омск, ул. Звездова.
(ИП 2020-2024 б/н); Внеплощадочные сети водопровода к объекту: «Строительство подкачивающей насосной станции № 15 Омских Тепловых сетей», находящемуся по адресу: местоположение земельного участка установлено относительно ориентира, расположенного за пределами участка, ориентир жилой дом, участок находится примерно в 280 м от ориентира по направлению на север, почтовый адрес ориентира: Омская область, г. Омск, Кировский АО, ул. Лукашевича, д. 29.(ИП 2020-2024 б/н)</t>
  </si>
  <si>
    <t>Наличие кадастровых инженеров</t>
  </si>
  <si>
    <t>33.19</t>
  </si>
  <si>
    <t>Оказание услуг по техническому обслуживанию газоспасательного оборудования и оснащения НАСФ АО "ОмскВодоканал"</t>
  </si>
  <si>
    <t>Проведение ТО № 1, ТО № 2, Сезонное обслуживание , освидетельствование газоспасательного оборудования, приборов контоля воздушной среды, инструментов, спец.одежды</t>
  </si>
  <si>
    <t>месяц</t>
  </si>
  <si>
    <t>ГОиЧС</t>
  </si>
  <si>
    <t>70.22.4</t>
  </si>
  <si>
    <t>Предоставление права использования товарного знака простая (неисключительная) лицензия</t>
  </si>
  <si>
    <t>Договор аренды нежилого помещения по адресу: Малунцева,30 (под офис по обслуживанию клиентов)</t>
  </si>
  <si>
    <t>Поставка запорной и регулирующая арматуры арматуры для нужд АО "ОмскВодоканал"  в 2022-2023гг.</t>
  </si>
  <si>
    <t>Задвижки клиновые с обрезиненным клином Ду 50-350мм, затворы поворотно-дисковые Ду50-400мм, задвижки шиберные (ножевые) Ду 100-400мм.</t>
  </si>
  <si>
    <t>Строительство объекта: Внеплощадочные сети водопровода и канализации к многоквартирному жилому дому  с подземной парковкой по ул. Набережная Тухачевского - ул. Фрунзе в ЦАО г. Омска (2 очередь жилого дома)</t>
  </si>
  <si>
    <t xml:space="preserve">Наличие СРО не требуется </t>
  </si>
  <si>
    <t>Договор аренды нежилого помещения по адресу: г.Омск, мкр. Крутая Горка, ул. Российская, д.13, пом. 7П</t>
  </si>
  <si>
    <t>Корректировка проектно-сметной, рабочей документации по объекту:
«Обеззараживание очищенных сточных вод ультрафиолетовым облучением на очистных сооружениях канализации г. Омска». 
ИП 2020-2024 п.4.2/к.</t>
  </si>
  <si>
    <t xml:space="preserve">да </t>
  </si>
  <si>
    <t>Оказание услуг по техническому обслуживанию системы мониторинга и управления автотранспортными средствами АРГО на основе компьютера Kraftway Credo_x000D_</t>
  </si>
  <si>
    <t>Наличие правоустанавливающих документов подтверждающих возможности исполнителя взятых обязятельств по исполнению договора</t>
  </si>
  <si>
    <t>84.25.1</t>
  </si>
  <si>
    <t>84.25.11.120</t>
  </si>
  <si>
    <t>Техническое обслуживание огнетушителей</t>
  </si>
  <si>
    <t>Огнетушители порошковые,  огнетушители углекислотные, освидетельствование, зарядка, мелкосрочный ремонт</t>
  </si>
  <si>
    <t>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Внеплощадочные сети водопровода к объекту «Строительство многоквартирных домов в районе ул. 6-я Станционная для переселения граждан из аварийного жилищного фонда. Жилой дом № 1» (1 этап) и «Строительство многоквартирных домов в районе ул. 6-я Станционная для переселения граждан из аварийного жилищного фонда. Жилой дом № 2» 
(2 этап), находящийся по адресу: ул. 6-я Станционная; «Внеплощадочные сети канализации к жилому дому №1 с помещениями общественного назначения, находящемуся по адресу: Омская область, город Омск, Центральный административный округ, ул. Госпитальная – ул. Октябрьская». Корректировка; Внеплощадочные сети канализации к многоквартирному жилому дому, находящемуся по адресу: 644077, Омская обл, Омск г, Пригородная ул, дом № 7; Строительство сетей самотечной канализации Д=300 мм в п. Птицефабрика г. Омска. Строительство сетей напорной канализации Д=110 мм в п. Птицефабрика г. Омска. Строительство канализационной насосной станции в п. Птицефабрика г. Омска.</t>
  </si>
  <si>
    <t>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Внеплощадочные сети водопровода к жилому комплексу «Прибрежный-2». Многоквартирный дом №3 в Кировском административном округе г. Омска, находящийся по адресу: г. Омск, ул. Крупской. 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объекта: «Внеплощадочные сети водопровода к объекту: Строительство дошкольного учреждения в п. Биофабрика, г. Омск, находящемуся по адресу: Омская обл., г. Омск, ЦАО, п. Биофабрика»</t>
  </si>
  <si>
    <t xml:space="preserve">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участка самотечного канализационного коллектора Д=200 мм на территории Федерального казенного учреждения «ИК №9 УФСИН России по Омской области» по улице 27-я Линия, дом 47а (инв. № 3013706А к-я ул 20лет РККА270,272,272А,Масл237,237,27Лин43,45,47чг. пр511)» </t>
  </si>
  <si>
    <t xml:space="preserve">Наличие СРО </t>
  </si>
  <si>
    <t>Ремонт коридора задвижек второго блока ОС (с установкой окон ПВХ), в цехе ЭВСиС ПД по ул. 19-я Марьяновская,40 инв. № 6100023А (Здание 2 блока очистных сооружений). Ремонт кровли коридора задвижек на отм. 6.40 (блок - секции 3-5) в третьем блоке очистных сооружений по ул. 19-я Марьяновская, 40 Инв. №6100033А Здание блока фильтров и отстойников 3 блок S=5022м2 Лен.р.</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</si>
  <si>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напорного коллектора Д=300 мм по улице Багратиона от поселка Загородный, дом 30 до камеры переключения (вторая нитка). (Инв. №9911190А напор.к-р Багратиона D300L4329.3 чуг. пр921)»</t>
  </si>
  <si>
    <t>балон</t>
  </si>
  <si>
    <t>37.00.11</t>
  </si>
  <si>
    <t>Выполнение работ и оказание услуг по аварийно-техническому обслуживанию, техническому обслуживанию и текущему ремонту системы водоотводящих сооружений города (КНС) и канализации города Омска</t>
  </si>
  <si>
    <t xml:space="preserve">Строительство объекта: «Внеплощадочные сети водопровода к объекту: «Внеплощадочные сети водопровода к объекту «Строительство многоквартирных домов в районе ул. 6-я Станционная для переселения граждан из аварийного жилищного фонда. Жилой дом № 1» (1 этап) и «Строительство многоквартирных домов в районе ул. 6-я Станционная для переселения граждан из аварийного жилищного фонда. Жилой дом № 2» (2 этап), находящийся по адресу: ул. 6-я Станционная.  </t>
  </si>
  <si>
    <t>Наличие СРО не требуется</t>
  </si>
  <si>
    <t>17.23</t>
  </si>
  <si>
    <t>018</t>
  </si>
  <si>
    <t>упак.</t>
  </si>
  <si>
    <t>43.21</t>
  </si>
  <si>
    <t>43.21.10.140</t>
  </si>
  <si>
    <t>Техническое обслуживание и ремонт систем пожарной сигнализации, пожаротушения и систем оповещения и управления эвакуацией людей при пожаре на объектах АО «ОмскВодоканал».</t>
  </si>
  <si>
    <t>Выполнение работ, согласно техническому заданию</t>
  </si>
  <si>
    <t>64.19</t>
  </si>
  <si>
    <t>64.19.30.000</t>
  </si>
  <si>
    <t xml:space="preserve">Предоставление банковских гарантий </t>
  </si>
  <si>
    <t xml:space="preserve">1. Лимит банковских гарантий – 200 000 000,00 руб.
2. Срок действия договора не менее 5 лет.
3. Комиссия за выдачу гарантии не более 2,5% годовых, минимум 100 тыс. руб.
4. Возможность оплаты комиссии ежеквартально или ежегодно. </t>
  </si>
  <si>
    <t>ус.ед.</t>
  </si>
  <si>
    <t>Банковские услуги</t>
  </si>
  <si>
    <t>Договор аренды земельного участка, находящегося в муниципальной собственности, расположенного в городе Омске, предоставляемого для строительства, без проведения торгов объект «Расширение отделения сгущения избыточного активного ила на очистных сооружениях канализации в Советском АО г. Омска» 55:36:030115:3306.</t>
  </si>
  <si>
    <t>Оказание услуг по разработке, сопровождению согласования и утверждению в установленном порядке проекта Нормативов допустимого сброса (НДС) для ОНВ I категории АО «ОмскВодоканал» (до актуализации сведений об ОНВ)</t>
  </si>
  <si>
    <t xml:space="preserve">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канализационного коллектора Д=800 мм по улице Заозёрной от жилого дома 27 до камеры коллектора Д=2000 по улице Заозёрной от КК ГИС 4215 до КК ГИС 22 (Инв. № 3012063 отК60доК9 по Заозерной от шк60 Д-800 пр20), (Инв. №3012075А самотечная канализацияразгрузочный кол-р по ул.Заозерная пр72). </t>
  </si>
  <si>
    <t xml:space="preserve">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участка канализационного коллектора Д=1200 мм по проспекту Мира до улицы Тварковского от КК ГИС 31817 до КК ГИС 31545. Инв. №3012044А к-р от ул.Мира до очист.сооружений от колодцаN8» </t>
  </si>
  <si>
    <t xml:space="preserve">г. Омск </t>
  </si>
  <si>
    <t>46.71.2.</t>
  </si>
  <si>
    <t>46.71.12</t>
  </si>
  <si>
    <t>Поставка горюче-смазочных материалов (ГСМ)</t>
  </si>
  <si>
    <t>Широкая сеть обслуживаемых АЗС (наличие собственных АЗС в каждом районе города не менее 3-4 единиц) 
Специальная цена: предоставление скидки на нефтепродукты 
Порядок расчетов:  оплата  производится Покупателем в течение 30 
календарных дней со дня подписания Сторонами товарной накладной на партию Продукции, на основании выставленного Поставщиком счета-фактуры (счета) 
Поставка продукции: наличие электронных топливных карт для приобретения нефтепродуктов на АЗС 
Качество продукции: соответствие национальным и международным стандартам РФ, техническим регламентам, сертификатам соответствия качества, техническим условиям и иным обязательным требованиям, предъявляемым к поставляемой продукции</t>
  </si>
  <si>
    <t>литр</t>
  </si>
  <si>
    <t>не учитывается при расчете СМСП</t>
  </si>
  <si>
    <t>46.38.25</t>
  </si>
  <si>
    <t>Поставка соли Экстра</t>
  </si>
  <si>
    <t xml:space="preserve">Соль таблетированная поваренная пищевая сорт "Экстра" МКР, Соль поваренная пищевая выворочная с противослеживающей добавкой ЭКСТРА, МКР, Соль таблетированная поваренная пищевая сорт "Экстра", Соль таблетированная поваренная пищевая сорт "Экстра" </t>
  </si>
  <si>
    <t>84.24 </t>
  </si>
  <si>
    <t>84.24.11.000 </t>
  </si>
  <si>
    <t>Оказание услуг по организации и обеспечению охраны территорий Заказчика, а также обеспечению внутриобъектового и пропускного режимов на объектах, в отношении которых частная охранная деятельность не распространяется, с выездом вооруженной группы задержания по сигналу "тревога" для нужд АО «ОмскВодоканал».</t>
  </si>
  <si>
    <t xml:space="preserve">Поставка коагулянта Полиоксихлорид алюминия водный раствор в автоцистернах (тип 3) </t>
  </si>
  <si>
    <t>Поставка флокулянтов в 2023 году (Катионный полиэлектролит 
(FL – 4540 PWG, Силфок-2540, POLYDADMAC GRADE DA406, EcoPlus717, Нитрофлок 215, PDMDAAC mark REF E); Катионный водорастворимый полимер  (FLOPAM FO 4698 SH, Грин Лайф К-60, ZETAG 8167, Superfloc C 498, РусФлок 556, Технофлок ТО271Н, Технофлок ТО405Н))</t>
  </si>
  <si>
    <t>Поставка трубы ПЭ гладкой</t>
  </si>
  <si>
    <t>80.10</t>
  </si>
  <si>
    <t>80.10.12.200</t>
  </si>
  <si>
    <t>Оказание услуг по организации и обеспечению охраны территорий Заказчика, а также обеспечению внутриобъектового и пропускного режимов на объектах АО «ОмскВодоканал»</t>
  </si>
  <si>
    <t>Аренда транспортных средств с экипажем в 2022 году</t>
  </si>
  <si>
    <t>усл. Ед.</t>
  </si>
  <si>
    <t>28.14.1</t>
  </si>
  <si>
    <t>Поставка запорно-регулирующей арматуры (задвижки стальные) в 2023 году</t>
  </si>
  <si>
    <t>Поставка задвижек чугунных для нужд АО "ОмскВодоканал" в 2023 году</t>
  </si>
  <si>
    <t xml:space="preserve">Поставка задвижек с обрезиненным клином, затворов поворотно-дисковых, задвижек шиберных (ножевых), клапанов обратных в 2023 году для нужд АО «ОмскВодоканал» </t>
  </si>
  <si>
    <t xml:space="preserve">Поставка зонда F2F для локационной системы  DigiTrak Falcon F2 </t>
  </si>
  <si>
    <t>Оказание услуг по разработке Декларации промышленной безопасности опасного производственного объекта – «Склад хлора цеха очистных сооружений и сетей водоотведения», рег.№А61-05446-0003, класс опасности- II и разработка Плана мероприятий по локализации и ликвидации последствий аварий опасного производственного объекта «Склад хлора цеха очистных сооружений и сетей водоотведения», рег.№А61-05446-0003, класс опасности- II.</t>
  </si>
  <si>
    <t>наличие экспертов, аттестованных в области Э9Д не ниже 2 категории</t>
  </si>
  <si>
    <t>52 40 1360000</t>
  </si>
  <si>
    <t xml:space="preserve">Устройство бетонного пола в ангаре АТЦ по ул. Нефтезаводская,44 (инв.№7055 Быстровозводимый ангар (ширина-12м. длина-24м) по ул.Нефтезаводская,44) </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</si>
  <si>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участка самотечного канализационного коллектора Д=800-1000 мм по улице Блюхера до проспекта Мира -улицы Химиков (инв. № 3012052А к-р по Химиков от ул.22Апреля до пр.Мира пр394)» ИП 2020-2024 п.3.1.8</t>
  </si>
  <si>
    <t>Выполнение проектно-изыскательских работ по строительству объекта: «Внеплощадочные сети водопровода к жилому дому с подземной автостоянкой по ул. Вокзальная в Ленинском административном округе г. Омска, находящемуся по адресу: ул. Вокзальная в ЛАО г. Омска» (ИП 2020-2024 б/н)</t>
  </si>
  <si>
    <t>Выполнение работ по разработке проектно-сметной документации на объектах АО "ОмскВодоканал": "Капитальный ремонт систем вентиляции на КНС" (шифр ТКиАВР 2023 г. № п/п 566 Капитальный ремонт систем вентиляции и кондиционирования (НВ))</t>
  </si>
  <si>
    <t xml:space="preserve">Поставка и монтаж решёток механических грабельных с промывным шламовым прессом и шкафом управления </t>
  </si>
  <si>
    <t>-</t>
  </si>
  <si>
    <t>Выполнение проектно-изыскательских работ по строительству объекта: «Сети водопровода к многоквартирному жилому дому по ул. Молодогвардейская в ЛАО г. Омска, находящемуся по адресу: местоположение установлено: Омская обл., г. Омск, ЛАО, ул. Молодогвардейская, д.41, участок находится примерно в 25 м. по направлению на запад от ориентира: жилой дом»(ИП 2020-2024 б/н)</t>
  </si>
  <si>
    <t>84.25.9</t>
  </si>
  <si>
    <t>84.25.19.190</t>
  </si>
  <si>
    <t xml:space="preserve">Оказание услуг по обеспечению поддержания сил и средств аварийно-спасательного формирования в постоянной готовности к выдвижению в зону чрезвычайной ситуации, проведению в установленном порядке аварийно-спасательных и других неотложных работ по локализации и ликвидации чрезвычайных ситуаций на химически опасном объекте (далее – ХОО), а также на подъездных железнодорожных путях ХОО
</t>
  </si>
  <si>
    <t>12</t>
  </si>
  <si>
    <t>Поставка пломбировочных устройств_x000D_</t>
  </si>
  <si>
    <t>Подшипники</t>
  </si>
  <si>
    <t>Бытовая техника</t>
  </si>
  <si>
    <t>05.10.1.</t>
  </si>
  <si>
    <t>05.10.10.140</t>
  </si>
  <si>
    <t>Поставка угля каменного и бурого</t>
  </si>
  <si>
    <t xml:space="preserve">Уголь  марки ДО фракция 25-50мм и марки 3БСШ фракция 0-10мм                       </t>
  </si>
  <si>
    <t xml:space="preserve">58.19.14.110 </t>
  </si>
  <si>
    <t xml:space="preserve">Поставка знаков почтовой оплаты </t>
  </si>
  <si>
    <t>664000</t>
  </si>
  <si>
    <t>монополист</t>
  </si>
  <si>
    <t>Оказание услуг по профессиональной уборке служебных и производственных помещений, по уборке прилегающей территории, организации цветников и клумб в АО «ОмскВодоканал»</t>
  </si>
  <si>
    <t xml:space="preserve">1. Комплексная  уборка помещений                                                                            2. Комплексная  уборка территории                                                                                                                        3. Организация цветников и клумб                                            </t>
  </si>
  <si>
    <t>Услуги по техническому обслуживанию конструктивных элементов и инженерных систем зданий АО «ОмскВодоканал»_x000D_</t>
  </si>
  <si>
    <t>Разработка рабочей документации по объектам «Капитальный ремонт зданий: Зд решет с ГНС-3 с подз.ч ОСК/Сов р-н/2808кв.м (инв. №2030003А), Зд расход склада жидк.хлора1эт925кв.м ОСК/Сов р-н/ (инв. №1000019А), Цех механического обезвоживания сырого осадка ОСК2-х эт.кирп.12*18 перекрж/б мрам.крошки стены кирп. (инв. №9914694А), Технологическая цепочка установки термокаталитического окисления осадка сточных вод (инв. №7806), для забора проб из вентиляционных труб»</t>
  </si>
  <si>
    <t xml:space="preserve">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«Сети водопровода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кольцевых сетей водопровода Д=630мм.«Сети  канализации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канализационного коллектора Д=1200мм.
</t>
  </si>
  <si>
    <t>СРО не требуется</t>
  </si>
  <si>
    <t>Реконструкция сетей самотечной железобетонной канализации Д-1000мм на участке от КК-19 по ул. 6-я Станционная до КК-52 по ул. 29-ая Рабочая (к-р по ул. 6-я Станционная отКК-794 до КК-810) Инв. №3013660А К-р до 29-й Рабочей КК19-КК52 ж/б Д-1000 L1726,72 пр.369"). Корректировка</t>
  </si>
  <si>
    <t>Капитальный ремонт здания склада на Дианова, 35А под участок РММ и участок стояночного бокса спецтехники (инв. № 1000060А Склад S=473,4, ул. Дианова, 35Б). Корректировка</t>
  </si>
  <si>
    <t>42.21.21</t>
  </si>
  <si>
    <t>Требуется наличие СРО</t>
  </si>
  <si>
    <t>Выполнение работ по реконструкции и аварийно-восстановительным ремонтам сетей и сооружений водоотведения для нужд АО "ОмскВодоканал"</t>
  </si>
  <si>
    <t>Строительство сетей самотечной канализации Д=300 мм в п. Птицефабрика г. Омска. Строительство сетей напорной канализации Д=110 мм в п. Птицефабрика г. Омска. Строительство канализационной насосной станции в п. Птицефабрика г. Омска.(ИП 2020-2024 б/н)</t>
  </si>
  <si>
    <t>Реконструкция сетей напорной канализации Д=500 мм на участке от канализационно-насосной станции (далее КНС) КНС-5 по улице Андрианова до проспекта Мира (инв. №3012421А напор.к-р от насос.станц.до водобойного к-ца пр707)» (ИП 2020-2024 п.3.1.4/К)</t>
  </si>
  <si>
    <t xml:space="preserve">Требуется наличие СРО </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</si>
  <si>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«Реконструкция канализационного напорного коллектора Д=600 мм по улице Новосортировочной от КНС-10 по улице Гуртьева до улицы 4-я Чередовая (Инв.№3010978А теливиз.з-да от д/кРадуга пр14)» (ИП 2020-2024 б/н)</t>
  </si>
  <si>
    <t>«Реконструкция водопроводного дюкерного перехода Д=800мм через реку Омь в районе садоводческих товариществ «Энергетик-5/2» и «Омь-2» (инв.№ 6400429А Дюкер через р. Омь пр721)». Устройство камер ВК-1, ВК-2</t>
  </si>
  <si>
    <t xml:space="preserve">Реконструкция резервуара чистой воды №4 на ц.ЭВСиС в Ленинском АО г. Омска (инв. № 6100054А Резервуар чистой воды N4 ЛОВС)  </t>
  </si>
  <si>
    <t>Ремонт бытовых помещений здания Хлораторной в  ц .ЭВСиС  по ул. 19-я Марьяновская, 40 (1-2 этаж) Инв. № 6100028А Здание склада хлора совмещенное с хлордозаторной</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</si>
  <si>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водопровода к многоквартирным жилым домам по ул. Волгоградская в КАО г. Омска. Жилой дом №1, Жилой дом №2, находящиеся по адресу: Омская область, г. Омск, Кировский административный округ, ул. Волгоградская»(ИП 2020-2024 б/н)</t>
  </si>
  <si>
    <t>52401360001</t>
  </si>
  <si>
    <t>Омск</t>
  </si>
  <si>
    <t>82.91.12.000</t>
  </si>
  <si>
    <t>Оказание услуг по инкассации наличных денежных средств, приём денежной наличности,пересчету,перечислению денежных средств и доставку монеты/банкнот в обмен на банкноты</t>
  </si>
  <si>
    <t>Согласно условиям договора</t>
  </si>
  <si>
    <t>Коммерческая дирекция (касса)</t>
  </si>
  <si>
    <t>Колонки водоразборные, пружины для колонки, серьги для колонки; гидранты пожарные; приемники для гидранта, фланцы для гидрантов</t>
  </si>
  <si>
    <t>Пневмозаглушки для перекрытия труб диаметром  Ду 100-1000мм</t>
  </si>
  <si>
    <t>53.10</t>
  </si>
  <si>
    <t>53.10.1</t>
  </si>
  <si>
    <t>Оказание услуг почтовой связи, дополнительных и иных услуг Блока почтового бизнеса и социальных услуг</t>
  </si>
  <si>
    <t>25.11.</t>
  </si>
  <si>
    <t>Изготовление, поставка и монтаж быстровозводимого некапитального складского помещения с административно-бытовым комплексом для нужд АО «ОмскВодоканал»</t>
  </si>
  <si>
    <t xml:space="preserve">Лист алюминиевый, Баббит, круг бронзовый </t>
  </si>
  <si>
    <t>Поставка субпродуктов говяжих 2 категории_x000D_ (на основании несостоявшегося конкурентного отбора)</t>
  </si>
  <si>
    <t>Предоставление прав на использование XSpider 7.8, лицензия на 650 хостов, пакет дополнений, сертифицированная версия, гарантийные обязательства в течение 1 года</t>
  </si>
  <si>
    <t>43.21.10.290</t>
  </si>
  <si>
    <t>Капитальный ремонт ЛВС для здания АБК инв. №1000058А Здание 3-х этажное АБК РСУ S=2559,60, ул. Дианова, 35А по разделу СКС (структурированные кабельные сети)</t>
  </si>
  <si>
    <t>Метаталлопрокат</t>
  </si>
  <si>
    <t>Арматура, круг, листы, швелееры</t>
  </si>
  <si>
    <t xml:space="preserve">Капитальный ремонт здания: «Устройство эвакуационного выхода из помещений второго этажа здания АБК цеха ЭСВС по ул. Нефтезаводская, 44». Инв.№ 8000002А «Здание бытовых помещений S=288.00, ул. Нефтезаводская,44». Ремонт помещений в АБК АТЦ по ул. Нефтезаводская, 44. Инв. №7100004А Адм.Быт.здание гаража 2-х этажное S=360,00 ул. Нефтезаводская, 44. </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</si>
  <si>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водопровода и канализации к многоквартирному жилому дому с административными помещениями в границах улиц: Рабиновича - Герцена - Третьяковская в ЦАО г. Омска, находящемуся по адресу: ул. Рабиновича - ул. Герцена - ул. Третьяковская»</t>
  </si>
  <si>
    <t xml:space="preserve">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водопровода и канализации к многоквартирному жилому дому, расположенному на земельном участке с кадастровым номером 55:36:070107:8327, 55:36:070107:8326, находящемуся по адресу: 644040, Омская обл, г. Омск, ул. Красный Путь, д. 89» </t>
  </si>
  <si>
    <t>Предоставление банковских гарантий на 2022-2028 годы для нужд АО "ОмскВодоканал"</t>
  </si>
  <si>
    <t>Поставка затвора поворотно-дискового для объекта: «Реконструкция резервуара чистой воды №4 на ц.ЭВСиС в Ленинском АО г. Омска (инв. № 6100054А Резервуар чистой воды N4 ЛОВС)»</t>
  </si>
  <si>
    <t>Детали трубопровода (Хомуты ремонтные, РУРСЫ, Мофты фланцевые)</t>
  </si>
  <si>
    <t>Хомуты ремонтные, РУРСЫ, Мофты фланцевые</t>
  </si>
  <si>
    <t>Отводы стальные</t>
  </si>
  <si>
    <t>Фитинги полиэтиленовые (Отводы ПЭ, втулки под фланец,НСПС, Муфты)</t>
  </si>
  <si>
    <t>Отводы ПЭ, втулки под фланец,НСПС, Муфты</t>
  </si>
  <si>
    <t>Услуги по обращению с отходами IV-V классов опасности</t>
  </si>
  <si>
    <t xml:space="preserve">наличие разрешительных документов у исполнителя услуг, </t>
  </si>
  <si>
    <t>96.01</t>
  </si>
  <si>
    <t>96.01.1</t>
  </si>
  <si>
    <t>Оказание услуг по стирке, сушке и мелкому ремонту спецодежды</t>
  </si>
  <si>
    <t>Наличие специализированного оборудования для чистки спецодежды, наличие квалифицированного персонала, наличие опыта предприятия в оказании данного вида услуг, Обеспечивать выполнение услуг в соответствии с графиком стирки, глажение и  мелкого ремонта спецодежды, Ежемесячное предоставление услуг, Доставка и приемка спецодежды еженедельно,</t>
  </si>
  <si>
    <t>Строительство объекта: "Внеплощадочные сети водопровода к жилому дому №3 по ул. Малиновского в Советском АО г. Омска, находящемуся по адресу: местоположение установлено в 67 м юго восточнее относительно 10-ти этажного дома, имеющего почтовый адрес: ул. Малиновского, дом 17 в САО г. Омска"</t>
  </si>
  <si>
    <t>Строительство объекта: «Внеплощадочные сети водопровода и канализации к объекту: «Строительство детского сада по ул. А. Нейбута в Центральном административном округе г. Омска, находящийся по адресу: в 90 м по направлению на восток, почтовый адрес ориентира: местоположение установлено в 90 м по направлению на восток относительно здания расположенного по адресу: Омская область, г. Омск, ЦАО, ул. Арнольда Нейбута, дом 4»».</t>
  </si>
  <si>
    <t>Наименование заказчика</t>
  </si>
  <si>
    <t>Акционерное общество "ОмскВодоканал"</t>
  </si>
  <si>
    <t>Адрес местонахождения заказчика</t>
  </si>
  <si>
    <t>644042, г,Омск, ул, Маяковского, 2</t>
  </si>
  <si>
    <t>Телефон заказчика:</t>
  </si>
  <si>
    <t xml:space="preserve">приемная (3812) 31-46-41, приемная факс (3812) 31-99-21, Управление системой снабжения (3812) 314-229, 31-46-02, 30-35-49 </t>
  </si>
  <si>
    <t>Электронная почта заказчика</t>
  </si>
  <si>
    <t xml:space="preserve"> office_omsk@rosvodokanal,ru (приемная)</t>
  </si>
  <si>
    <t>ИНН</t>
  </si>
  <si>
    <t>КПП</t>
  </si>
  <si>
    <t>ОКАТО</t>
  </si>
  <si>
    <t xml:space="preserve">Председатель Тендерного комитета, </t>
  </si>
  <si>
    <t>Генеральный директор АО "ОмскВодоканал"</t>
  </si>
  <si>
    <t>________________________________ П.Г. Козлов</t>
  </si>
  <si>
    <t>О заключении соглашения, предусматривающего размер платы за публичный сервитут в отношении земельного участка (его части), находящегося в  муниципальной собственности, в границах полосы отвода автомобильной дороги общего пользования местного значения (в отношении земельного участка с кадастровым номером 55:36:000000:1283, площадью 99630 кв,м) с Департаментом имущественных отношений Администрации города Омска,_x000D_</t>
  </si>
  <si>
    <t>" ___ " _____ 2023 г.</t>
  </si>
  <si>
    <t>СТАТУС изменений</t>
  </si>
  <si>
    <t xml:space="preserve">Соответствие требованиям ФЗ от 30,03,1999 № 52-ФЗ «О санитарно-эпидемиологическом благополучии населения, требованиям СанПин;
Период оказания услуг: февраль–май и сентябрь-декабрь 2023 года; 
Количество человек, периодичность – не более 160 человек, 4 раза в месяц по 1 часу;
Место оказания услуг - территория города Омска.
Температура воды в плавательном бассейне – не ниже 27 градусов;
Свободное посещение;
Размер плавательного бассейна (длина) – не менее 20 м, количество плавательных дорожек – не менее 3;
Наличие закрывающихся на ключ шкафов для переодевания;
Стоимость услуг 1 чел,/1 час – не более 300 руб;
</t>
  </si>
  <si>
    <t>Стоимость услуг/1 час – не более 3000 руб. (без НДС), количество посещений - 1 раз в неделю по 1 часу, период оказания услуг - январь-апрель и сентябрь-декабрь 2023</t>
  </si>
  <si>
    <t>Стоимость услуг/1 час – не более 1900 руб. (в т.ч. НДС 20%), периодичность  - 2 раза в неделю по 2 часа, период оказания услуг - февраль-май и сентябрь-декабрь 2023, место оказания услуг - территория города Омска</t>
  </si>
  <si>
    <t>37.00.11.120</t>
  </si>
  <si>
    <t xml:space="preserve">Оказание услуг по транспортировке сточных вод
</t>
  </si>
  <si>
    <t>осуществлять организационно и технологически связанные действия в целях обеспечения поддержания канализационных сетей и сооружений на них в состоянии, соответствующем установленным законодательством Российской Федерации требованиям, контроля за соблюдением абонентами организации водопроводно-канализационного хозяйства нормативов допустимых сбросов абонентов, нормативов по объему сточных вод и нормативов водоотведения по составу сточных вод, требований к составу и свойствам сточных вод, устанавливаемых в целях предотвращения негативного воздействия на работу централизованных систем водоотведения, а также осуществлять транспортировку сточных вод в соответствии с режимом приема (отведения) сточных вод от точки приема сточных вод до точки отведения сточных вод, расположенных на границе эксплуатационной ответственности</t>
  </si>
  <si>
    <t>м3/час.</t>
  </si>
  <si>
    <t xml:space="preserve">г. Омск, </t>
  </si>
  <si>
    <t>Водоснабжение</t>
  </si>
  <si>
    <t>Коммерческая дирекция (Квитко)</t>
  </si>
  <si>
    <t>Право использования программы для ведения вакансий и работы с базой резюме "Хантфлоу"</t>
  </si>
  <si>
    <t xml:space="preserve">Наличие материально-технической базы для проведения семинара: учебная программа, разработанная с учетом индивидуальных требований Заказчика, комплект методических материалов для каждого участника, мультимедийные и иные технические средства для проведения оьбучения. Наличие опыта преподавательской деятельности от 5 лет, еаличие опыта сертификации предприятий, наличие опыта рвзработки индивидуальных и типовых стандартов предприятий, наличие у преподавательского состава опыта проведения сертификационных аудитов систем менеджмента качества на предприятиях. Наличие лицензии на осуществление образовательной деятельности. По окончании обучения слушателям выдаются удостоверения. Место проведения обучения и материальная база на территории Заказчика.  </t>
  </si>
  <si>
    <t>Услуги по текущему содержанию подъездных путей (на основе несостоявшегося конкурентного отбора)</t>
  </si>
  <si>
    <t>36.00.2</t>
  </si>
  <si>
    <t>36.00.20.130</t>
  </si>
  <si>
    <t>Оказание услуг по транспортировке холодной воды</t>
  </si>
  <si>
    <t>Обеспечивать поддержание водопроводных сетей и сооружений на них в состоянии, соответствующем установленным законодательством Российской Федерации требованиям, и обеспечивать транспортировку холодной питьевой воды с учетом допустимых изменений качества холодной воды от точки приема до точки подачи, расположенных на границе эксплуатационной ответственности.</t>
  </si>
  <si>
    <t>Создание и передача Исполнителю имущества, являющегося частью централизованной системы холодного водоснабжения г.Омска, со следующими предварительными характеристиками: Водопроводные сети диаметром 110 мм протяженностью 0,439 км; Водопроводные сети диаметром 160 мм протяженностью 0,209 км; Водопроводные сети диаметром 225 мм протяженностью 0,043 км; Водопроводные сети диаметром 315 мм протяженностью 1,037 км; Водопроводные сети диаметром 560 мм протяженностью 0,881 км.</t>
  </si>
  <si>
    <t>Во исполнение Постановления Правительства РФ от 30.11.2021 № 2130 возникла необходимость в заключении возмездных договоров ГПХ о передаче Заявителем Исполнителю созданных (реконструированных) Заявителем объектов холодного водоснабжения и (или) водоотведения (пункт 37 Постановления…)</t>
  </si>
  <si>
    <t>Создание и передача Исполнителю имущества, являющегося частью централизованной системы водоотведения г.Омска, (далее – Имущество) со следующими предварительными характеристиками: Канализационные сети диаметром 160 мм протяженностью 0,949 км; Канализационные сети диаметром 225 мм протяженностью 1,347 км; Канализационные сети диаметром 315 мм протяженностью 0,261 км; Канализационные сети диаметром 450 мм протяженностью 0,327 км; Канализационные сети диаметром 630 мм протяженностью 0,590 км</t>
  </si>
  <si>
    <t>Вносимые изменения в План закупок 2023</t>
  </si>
  <si>
    <t>78.30</t>
  </si>
  <si>
    <t>аренда/собственность</t>
  </si>
  <si>
    <t>Оказание услуг по стирке, сушке и мелкому ремонту спецодежды (на основе несостоявшегося конкурентного отбора № 32211968210)</t>
  </si>
  <si>
    <t>24.10.64.190</t>
  </si>
  <si>
    <t>Металлопрокат нержавеющий</t>
  </si>
  <si>
    <t>Листы</t>
  </si>
  <si>
    <t>Поставка расходных материалов для бактериологических исследований в течение 2023 года для нужд Лабораторного центра</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</si>
  <si>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«Сети водопровода к Объекту незавершенного строительства, находящемуся по адресу: г. Омск, ул. 70 лет Октября, дом №3, корпус №4»</t>
  </si>
  <si>
    <t>Поставка материалов  для определения легионеллы и ПЦР в  течение 2023 года для нужд Лабораторного центра</t>
  </si>
  <si>
    <t>Остаточный срок годности продукции на момент закупки не менее 80%</t>
  </si>
  <si>
    <t>43.21.10</t>
  </si>
  <si>
    <t>Выполнение работ по ремонту инженерно-технических средств охраны на объектах АО "ОмскВодоканал"</t>
  </si>
  <si>
    <t>Соотвествие техническим требованиям Заказчика</t>
  </si>
  <si>
    <t>42.21.13.120</t>
  </si>
  <si>
    <t>Ремонт фильтра №6 третьего блока очистных сооружений с заменой фильтрующего материала в цехе ЭВСиС по ул. 19-я Марьяновская, 40 Инв.№6100033А (Здание 3 блока очистных сооружений)</t>
  </si>
  <si>
    <t>Ремонт фильтра №8 третьего блока очистных сооружений с заменой фильтрующего материала в цехе ЭВСиС по ул. 19-я Марьяновская, 40 (Инв.№6100033А (Здание 3 блока очистных сооружений)</t>
  </si>
  <si>
    <t>93.13</t>
  </si>
  <si>
    <t>93.13.10.000</t>
  </si>
  <si>
    <t>Оказание услуг по организации и проведению физкультурно-оздоровительных мероприятий (посещение бассейна, тренажерных залов фитнес-клуба и групповых занятий с первичной консультацией инструктора) для работников АО «ОмскВодоканал»</t>
  </si>
  <si>
    <t xml:space="preserve">1. Соответствие требованиям ФЗ от 30.03.1999 № 52-ФЗ «О санитарно-эпидемиологическом благополучии населения»;
2. Период оказания услуг с 28.01.2023 по 28.01.2024; 
3. Количество человек, время посещения – не менее 10 человек одновременно, ежедневно, без ограничения по времени;
4. Возможность посещать групповые занятия;
5. Наличие тренажерного зала с кардиозоной;
6. Наличие бассейна.  Размер плавательного бассейна (длина) – не менее 20 м., количество плавательных дорожек – не менее 3; с температурой воды – не ниже 27 градусов;
7. Свободное посещение;
8. Наличие закрывающихся на ключ шкафов для переодевания;
9. Стоимость услуг за 1 чел. (абонемента/клубной карты) – не более 30 500 руб./чел.
10.  Место оказания услуг – территория города Омска.
</t>
  </si>
  <si>
    <t>26.51.53.190</t>
  </si>
  <si>
    <t>Аналитический комплекс на базе газового хромато-масс-спектрометр «Маэстро ГХ» с компьютерным управлением модулями и обработкой данных, включая комплект расходных материалов</t>
  </si>
  <si>
    <t>Тех характеристики согласо ТЗ  Цена с учетом затрат на транспорные расходы, разгрузку, сборку на месте установки, поверку, обучения персонала, уплату налогов</t>
  </si>
  <si>
    <t>23.19</t>
  </si>
  <si>
    <t>Поставка химической посуды_x000D_</t>
  </si>
  <si>
    <t xml:space="preserve">33.12.29 </t>
  </si>
  <si>
    <t>Оказание услуг по профилактическому обследованию насосных агрегатов Flygt в 2023 году для нужд АО «ОмскВодоканал»</t>
  </si>
  <si>
    <t>Выполнение работ по капитальному ремонту насосов Grundfos S2.130.6H6B511 для нужд АО «ОмскВодоканал» (шифр ТКиАВР 2023 г. № п/п 570 Капитальный ремонт насосных агрегатов)</t>
  </si>
  <si>
    <t>28.14.20.112</t>
  </si>
  <si>
    <t>Поставка электроприводов AUMA в течение 2023 года</t>
  </si>
  <si>
    <t>Электроприводы AUMA SA 07.6, SA 10.2</t>
  </si>
  <si>
    <t>Поставка железобетонных изделий (на основе несостоявшегося конкурентного отбора)</t>
  </si>
  <si>
    <t>Поставка трубы стальной (для теплотрассы ЛОВС)</t>
  </si>
  <si>
    <t>Выполнение работ и оказание услуг по аварийно-техническому обслуживанию, техническому обслуживанию и текущему ремонту системы водоотводящих сетей и сооружений города Омска на 2023-2024гг. (строка 159 Производственной программы).</t>
  </si>
  <si>
    <t>Декабрь 2024</t>
  </si>
  <si>
    <t>81.3</t>
  </si>
  <si>
    <t>81.30.10.00</t>
  </si>
  <si>
    <t>Оказание услуг по предоставлению автотранспорта и спецтехники при ликвидации на сетях водопровода и канализации АО "ОмскВодоканал" в 2023 году</t>
  </si>
  <si>
    <t>ус.ед</t>
  </si>
  <si>
    <t>Анализатор жидкости люминесцентно-фотометрический в комплекте</t>
  </si>
  <si>
    <t>Поставка запасных частей к мешалкам RW4033-А40/8-ЕС фирмы Sulzer в 1-ом полугодии 2023 года для нужд АО «ОмскВодоканал» (№234 в ПП, Мероприятие Капитальный ремонт мешалок)</t>
  </si>
  <si>
    <t xml:space="preserve">Система капиллярного электрофореза "Капель-105М" с комплексом для обработки результатов измерений, включая комплект расходных материалов </t>
  </si>
  <si>
    <t xml:space="preserve">Услуги по диагностике, регламентному обслуживанию, предповерочной подготовке и поверке измерительного комплекса "СКАТ" для нужд Лабораторного центра АО "ОмскВодоканал" в 2023 году  </t>
  </si>
  <si>
    <t>муниципалитет</t>
  </si>
  <si>
    <t>19.20.42.</t>
  </si>
  <si>
    <t>Поставка нефтесорбента</t>
  </si>
  <si>
    <t>63.99.12</t>
  </si>
  <si>
    <t>63.99.10</t>
  </si>
  <si>
    <t>Услуги мониторинга СМИ (пролонгация договора № Д.НД.ОмВК.ПС- 040221-0010 от 04.02.2021)</t>
  </si>
  <si>
    <t>Пресс-служба</t>
  </si>
  <si>
    <t>Промывка отстойников второго блока очистных сооружений в цехе Сооружений по водоподготовке по ул. 19-я Марьяновская,40 (10 шт.) Инв.№6100023А (Здание 2 блока очистных сооружений).
Промывка отстойников третьего блока очистных сооружений в цехе Сооружений по водоподготовке по ул. 19-я Марьяновская,40 (20 шт.) Инв.№6100033А (Здание блока фильтров и отстойников 3 блок S=5022 м2). Подрезка, догрузка и дезинфекция скорых фильтров второго блока очистных сооружений в цехе СВ ПТД  по ул.19-я Марьяновская, 40 Инв.№6100023А (Здание 2 блока очистных сооружений). Подрезка, догрузка и дезинфекция скорых фильтров третьего блока очистных сооружений в цехе СВ ПТД по ул. 19-я Марьяновская, 40  Инв.№6100033А (Здание блока фильтров и отстойников 3 блок S=5022 м2 Лен. р.)</t>
  </si>
  <si>
    <t>Промывка резервуара – накопителя шлама (2шт.) в цехе ЭВСиС ПД по ул. 19-я Марьяновская, 40 Инв.№ 6472 (Блок обработки шламовых вод).
Промывка резервуара – усреднителя шламовых вод (2шт.) в цехе ЭВСиС ПД по ул. 19-я Марьяновская, 40 
Инв.№ 6472 (Блок обработки шламовых вод).
Промывка резервуаров станции оборотной воды (2 шт) в цехе ЭВСиС ПД по ул. 19-я Марьяновская, 40  Инв.№6473 (Сооружение повторного использования промывных вод ц. ЛОВС).</t>
  </si>
  <si>
    <t>Ремонт (гидроизоляция) стен бака коагулянта №6 второго блока реагентного хозяйства в цехе ЭВСиС по ул. 19-я Марьяновская, 40 
Инв.№6100058А (Реагентное хозяйство 2 блок р-р 72х18 Лен.р. ЛОВС). Ремонт (гидроизоляция) стен бака коагулянта №5 второго блока реагентного хозяйства в цехе ЭВСиС по ул. 19-я Марьяновская, 40 Инв.№6100058А (Реагентное хозяйство 2 блок р-р 72х18 Лен.р. ЛОВС)</t>
  </si>
  <si>
    <t>Ремонт фильтра №1 второго блока очистных сооружений с заменой фильтрующего материала в цехе ЭВСиС по ул. 19-я Марьяновская, 40  Инв.№6100023А (Здание 2 блока очистных сооружений)</t>
  </si>
  <si>
    <t>Ремонт фильтра №3 (горстоков) блока фильтров доочистки горстоков 98А инв.№2030061А Здание блока фильтров №98а</t>
  </si>
  <si>
    <t>Строительство объекта: "Внеплощадочные сети водопровода к производственному корпусу Нефтезаводская,49 (Омск), находящемуся по адресу: г. Омск, ул. Нефтезаводская, 49"</t>
  </si>
  <si>
    <t>Транспортные услуги по перевозке работников цеха очистных сооружений и сетей водоотведения (ОС и СВ) (маршруты №1 и №2)</t>
  </si>
  <si>
    <t>Система очистки для получения воды I и II типа с УФ-лампой и прямым питанием от водопроводной воды</t>
  </si>
  <si>
    <t>Тех характеристики согласо ТЗ  Цена с учетом затрат на транспорные расходы, разгрузку, сборку на месте установки, инструктаж персонала, уплату налогов</t>
  </si>
  <si>
    <t>42.21.1</t>
  </si>
  <si>
    <t xml:space="preserve">Выполнение работ по модернизации хлоропровода от здания третьего блока реагентного хозяйства до здания второго блока реагентного хозяйства для нужд АО «ОмскВодоканал» в 2023 году (программа ОС для ОД №52 2023 год) </t>
  </si>
  <si>
    <t xml:space="preserve">43.22.12.190 </t>
  </si>
  <si>
    <t>Устройство приточно-вытяжной вентиляционной системы с рекуперацией тепла в переговорной, системы приточной и вытяжной вентиляции в помещении кухни для нужд АО «ОмскВодоканал» в 2023 году   (программа ОС для ОД № 77 2023)</t>
  </si>
  <si>
    <t>29.32.30.260</t>
  </si>
  <si>
    <t>Установка приточно-вытяжной вентиляционной системы в канализационной насосной станции, в цехе ЭВСиС (программа ОС для ОД № 32 2023). Установка приточно-вытяжной вентиляционной системы в бытовых помещениях циркуляционной насосной станции в цехе ОСиСВ (программа ОС для ОД № 31 2023)</t>
  </si>
  <si>
    <t>33.20</t>
  </si>
  <si>
    <t>33.20.50</t>
  </si>
  <si>
    <t>Монтаж узлов учета холодной воды с тахометрическими приборами учета с импульсным выходом и системой передачи данных</t>
  </si>
  <si>
    <t>Коммерческая дирекция (Симонова)</t>
  </si>
  <si>
    <t>Арендодатель передает, а Арендатор принимает во временное владение и пользование для использования в соответствии с его целевым назначением сети холодного водоснабжения, протяженностью 1950 м, местоположение: Омская обл., г. Омск, ул. 111 Стройплощадка, кадастровый номер 55:36:000000:14774</t>
  </si>
  <si>
    <t>АРЕНДА</t>
  </si>
  <si>
    <t>Строительство объекта: Внеплощадочные сети водопровода и канализации к многоквартирному жилому дому  с подземной парковкой по ул. Набережная Тухачевского - ул. Фрунзе в ЦАО г. Омска (2 очередь жилого дома) (на основе несостоявшегося маркетингового исследования)</t>
  </si>
  <si>
    <t>68.20.12.100</t>
  </si>
  <si>
    <t>Договор аренды нежилого помещения по адресу: г.Омск, пос. Светлый, д. 404, литера Б (62,6 кв. м) с БУ г.Омска "Центр содержания и хранения имущества"</t>
  </si>
  <si>
    <t>26.51.1</t>
  </si>
  <si>
    <t>26.51.12</t>
  </si>
  <si>
    <t>Поставка метеостанции (№58 в плане закупок ОС и НМА в 2023 году)</t>
  </si>
  <si>
    <t>АСУ</t>
  </si>
  <si>
    <t>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Внеплощадочные сети водопровода к объекту: ДО «Омский» Сибирского филиала ПАО «Промсвязьбанк», находящемуся по адресу: 644024, г. Омск, переулок Газетный угол К. Либкнехта, д. 8/24 (ИП 2020-2024 б/н); Внеплощадочные сети водопровода к производственному корпусу Нефтезаводская,49 (Омск), находящемуся по адресу: г. Омск, ул. Нефтезаводская, 49</t>
  </si>
  <si>
    <t>Поставка хозяйственных товаров с момента заключения договора до 31.03.2024 года</t>
  </si>
  <si>
    <t xml:space="preserve">Замена первичного радиального отстойника №5: центральная часть, илоскреб, ходовой мостик (инв. № 2030075А Отстойник первичный радиальный №5) </t>
  </si>
  <si>
    <t xml:space="preserve">Реконструкция резервуара чистой воды №4 на ц.ЭВСиС в Ленинском АО г. Омска (инв. № 6100054А Резервуар чистой воды N4 ЛОВС) </t>
  </si>
  <si>
    <t>Строительство объекта: "Внеплощадочные сети водопровода к объекту: ДО «Омский» Сибирского филиала ПАО «Промсвязьбанк», находящемуся по адресу: 644024, г. Омск, переулок Газетный угол К. Либкнехта, д. 8/24"</t>
  </si>
  <si>
    <t>Термостаты с охлаждением</t>
  </si>
  <si>
    <t>25.30</t>
  </si>
  <si>
    <t>25.30.13.000</t>
  </si>
  <si>
    <t>Поставка компенсаторов тканевых с теплоизолирующим вкладышем (№373 в ПП, Мероприятие Текущий ремонт реактора  каталетического инв. №  7806)</t>
  </si>
  <si>
    <t xml:space="preserve">Поставка запасных частей для насоса Wangen KL65RU в 2023 году </t>
  </si>
  <si>
    <t>Поставка запасных частей для ступенчатой решётки Monoscreen RSM 31-150-3 в 2023 году для нужд АО «ОмскВодоканал» (№375-381 в ПП, Мероприятие Текущий ремонт решетки Rotoscreen (поз. 1-7) в ГНС-3 инв. № 636)</t>
  </si>
  <si>
    <t>Поставка измерительных преобразователей для газоанализаторов ЭССА для нужд АО «ОмскВодоканал» (№51 в ПП, Мероприятие. Текущий ремонт КНС (НВ))</t>
  </si>
  <si>
    <t xml:space="preserve">Модернизация АСУ КНС №№ 36, 56, 57, 59, 75 (№47 в программе ОС для ОД) в 2023 году для нужд АО "ОмскВодоканал" </t>
  </si>
  <si>
    <t>Оказание услуг по разработке Инструкции о порядке обслуживания и организации движения на железнодорожном пути необщего пользования протяженностью 1685,5 метра (инвентарный №2020017А-подъездной путь ж.д. тупик к складу хлора) цеха очистных сооружений и сетей водоотведения Производственной дирекции, составлению технического паспорта железнодорожного пути и составление продольного профиля железнодорожного пути необщего пользования протяженностью 1685,5 метра для нужд АО "ОмскВодоканал"</t>
  </si>
  <si>
    <t>26.51.7</t>
  </si>
  <si>
    <t>26.51.70.190</t>
  </si>
  <si>
    <t>Лабораторное оборудование (культиватор водорослей, стерилизатор, холодильники)</t>
  </si>
  <si>
    <t>Тех характеристики согласо ТЗ  Цена с учетом затрат на транспорные расходы, разгрузку, сборку на месте установки, уплату налогов</t>
  </si>
  <si>
    <t>Поставка запасных частей для анализаторов хлора и мутности (№6 в ПП, МероприятиеТекущий ремонт КИП в ц. ЭВСиС)</t>
  </si>
  <si>
    <t>Соответствие спецификации продукции</t>
  </si>
  <si>
    <t>71.20.19.190</t>
  </si>
  <si>
    <t>Сертификационные испытания и оценка соответствия продукции "Рекультивант минеральный глинистый"</t>
  </si>
  <si>
    <t>Лицензии и иные разрешительные документы на оказание данных видов  услуг</t>
  </si>
  <si>
    <t>май 2023</t>
  </si>
  <si>
    <t>Оказание услуг по предоставлению автотранспорта и спецтехники при ликвидации на сетях водопровода и канализации АО "ОмскВодоканал" в 2023 году (на основании несостоявшегося конкурентного отбора в электронной форме)</t>
  </si>
  <si>
    <t>Капитальный ремонт системы внутреннего электроснабжения в помещениях лабораторного центра 1-го и 3-го этажей, по адресу ул. Дианова, 35а, инв. № 1000058А (Здание 3-х этажное АБК РСУ S=2559,60, ул. Дианова, 35А)</t>
  </si>
  <si>
    <t>Страховая премия не более  950 000,00; страховая сумма 8 188 594 917,36, Страховая премия оплачивается в рассрочку 12 взносами, Наличие лицензии на оказание услуг,</t>
  </si>
  <si>
    <t>45.32</t>
  </si>
  <si>
    <t>45.32.29.000</t>
  </si>
  <si>
    <t>Поставка блока распределительных клапанов фронтальной части JCB 3CX (332/F8152)</t>
  </si>
  <si>
    <t>71.20.1</t>
  </si>
  <si>
    <t>28.12</t>
  </si>
  <si>
    <t>Поставка вибропогружателя гидравлического</t>
  </si>
  <si>
    <t>согласно технического задания</t>
  </si>
  <si>
    <t xml:space="preserve">Выноска кабельных линий 2 АВВБ 3х185+195 0,4 кВ электроснабжения иловой насосной станции №1 из зоны строительства трубопроводов КО d 1420х16 на объекте «Строительство песколовок на очистных сооружениях канализации города Омска» </t>
  </si>
  <si>
    <t xml:space="preserve">Строительство сетей водопровода и канализации для подключения канализационной насосной станции в районе улицы 2-я Производственная. Устройство пола в здании КНС </t>
  </si>
  <si>
    <t>Ремонт кирпичной кладки здания  насосной станции циркуляционного ила в цехе ОСиСВ по ул. Комбинатская,50  (инв.№1000021А - здание насосной циркуляц. ила,S=800м2)</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</si>
  <si>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водопровода и канализации к Многоквартирному дому №1 с объектами обслуживания жилой застройки во встроенных, пристроенных и   встроено-пристроенных помещениях многоквартирного дома, автостоянкой по улице Крупской в Кировском административном округе города Омска – 1 очередь строительства, находящемуся по адресу: по ул. Крупской в Кировском административном округе города Омска»</t>
  </si>
  <si>
    <t>Оказание услуг по обеспечению поддержания сил и средств аварийно-спасательного формирования в постоянной готовности к выдвижению в зону чрезвычайной ситуации, проведению в установленном порядке аварийно-спасательных и других неотложных работ по локализации и ликвидации чрезвычайных ситуаций на химически опасном объекте (далее – ХОО), а также на подъездных железнодорожных путях ХОО</t>
  </si>
  <si>
    <t>Поставка флокулянта Сибфлок-718</t>
  </si>
  <si>
    <t>14.19.22</t>
  </si>
  <si>
    <t>14.19.12</t>
  </si>
  <si>
    <t>Поставка спортивной формы для сотрудников АО "ОмскВодоканал"</t>
  </si>
  <si>
    <t>Металлопрокат (двутавр 25Ш1)</t>
  </si>
  <si>
    <t>Оказание услуг по транспортировке сточных вод (дополнительное соглашение к договору по транспортировке сточных вод № Д.ТД.ОмВК.КД.ЦОиА.ОЗДВ-170621-0009 от 17.06.2021)</t>
  </si>
  <si>
    <t>м3/час</t>
  </si>
  <si>
    <t>ВОДА</t>
  </si>
  <si>
    <t>Оказание услуг по транспортировке холодной воды (допсоглашение к договору по транспортировке холодной воды  № Д.ТД.ОмВК.КД.ЦОиА.ОЗДВ-170621-0010 от 17.06.2021)</t>
  </si>
  <si>
    <t>Поставка задвижек ЯФАР для объекта:«Строительство водопроводных сетей с. Морозовка - п. Октябрьский Калининского сельского поселения Омского муниципального района Омской области» (для внетарифной деятельности)</t>
  </si>
  <si>
    <t>Запорная арматура ЯФАР предусмотрена проектом строительства (исполнение муниципального контракта)</t>
  </si>
  <si>
    <t>32.9</t>
  </si>
  <si>
    <t>30.11.50.190</t>
  </si>
  <si>
    <t>Поставка бонов заградительных постоянной плавучести</t>
  </si>
  <si>
    <t>Поставляемая продукция должна соответствовать техническим требованиям Заказчика</t>
  </si>
  <si>
    <t>Поставка расходных материалов для лаборатории</t>
  </si>
  <si>
    <t>Создание произведения – Программное обеспечение «Система управления обращениями по подключению к системе водоснабжения и водоотведения»</t>
  </si>
  <si>
    <t>28.14.11.120</t>
  </si>
  <si>
    <t>Поставка затворов щитовых для объекта: «Строительство песколовок на очистных сооружениях канализации города Омска»</t>
  </si>
  <si>
    <t>Затвор щитовой поверхностный ручной ЗЩЛдск2000.1500.3200</t>
  </si>
  <si>
    <t>Поставка запасных частей для насоса Wangen KL65RU в 2023 году (на основе несостоявшегося маркетингового исследования)</t>
  </si>
  <si>
    <t>24.20.</t>
  </si>
  <si>
    <t xml:space="preserve">24.20.40 </t>
  </si>
  <si>
    <t>Отводы стальные 1420</t>
  </si>
  <si>
    <t>Труба стальная</t>
  </si>
  <si>
    <t>Труба стальная 1420х16</t>
  </si>
  <si>
    <t>Поставка государственных стандартных образцов</t>
  </si>
  <si>
    <t>На выполнение монтажных работ:«Создание автоматизированного рабочего места АРМ оператора склада хлора. Монтаж наладка сигнализаторов ультрозвуковых УЗС-2-22 на определении проскока жидкого хлора в трубопроводах абгазных линий хлорных танков склада хлора цеха ОСиСВ» (№9 в плане закупок ОС и НМА в 2023 году).</t>
  </si>
  <si>
    <t>20.13.32.110</t>
  </si>
  <si>
    <t xml:space="preserve">Поставка реагентов (в ассортименте) </t>
  </si>
  <si>
    <t>Выполнение работ по восстановлению нарушенного асфальтобетонного покрытия, его реконструкции, а также благоустройству после устранения аварий на сетях водопровода и канализации</t>
  </si>
  <si>
    <t>Ремонт  помещений химлаборатории  в ВКХ "Крутая Горка" (инв.№ 10084А НФС (насосно-фильтровальная станция) с РЧВ №1,2,3,4 м-р Крутая Горка ул. Полтавцева,2)</t>
  </si>
  <si>
    <t>Ремонт гаражей  в здании по ул. Театральная, 44  Инв. №7601119А  Химлаборатория S=546,00 по ул. Театральная, 44</t>
  </si>
  <si>
    <t>95.11.10.190</t>
  </si>
  <si>
    <t>Замена батарей и ремонт ИБП</t>
  </si>
  <si>
    <t xml:space="preserve">Выполнение работ по капитальному ремонту напорного канализационного коллектора №2 стоков от ГНС-3 до песколовок, Д-1420мм, протяженностью- 1180 п.м., инв.№ 9820301А (Напорный коллектор (трубопровод из ст.труб 2Д=1420мм L=2522пм,задвижки 30с41нж,дор.плиты,фунд.блоки).                                                                                                                                                                         </t>
  </si>
  <si>
    <t>28.22.1</t>
  </si>
  <si>
    <t>28.22.11.112</t>
  </si>
  <si>
    <t>71.20.6</t>
  </si>
  <si>
    <t>Услуги по проверке сметной документации в ценах на 1 квартал 2023 года, формированию конъюнктурного анализа, в ходе производства Заказчиком работ по расширению отделения сгущения избыточного активного ила на очистных сооружениях канализации г. Омска. Внедрение технологии флотационного уплотнения избыточного ила на очистных сооружениях канализации г. Омска</t>
  </si>
  <si>
    <t>Поставка тали электрической канатной передвижной  в 2023 году (ОС для ОД 2023 год №19)</t>
  </si>
  <si>
    <t>1.  Соответствие детского оздоровительного лагеря: требованиям ФЗ от 30.03.1999 № 52-ФЗ «О санитарно-эпидемиологическом благополучии населения, требованиям СанПиН; 2. Размещение детей в стационарных корпусах с сан/узлами, душевыми кабинами, с круглосуточной подачей холодной и горячей воды, не более 4 человек в номере; 3. Обеспечение питьевой водой гарантированного качества, 5-разовым питанием; 4. Наличие бассейна, спортивных площадок с профессиональным покрытием для игры в волейбол, баскетбол, футбол, теннисный корт;  5. Наличие помещения для проведения массовых мероприятий; 6. Наличие различных кружков (ИЗО, театральный, мягкой игрушки и др,); 8. Организация доставки детей к месту отдыха и обратно автотранспортом, соответствующим требованиям для перевозки несовершеннолетних</t>
  </si>
  <si>
    <t>33.12.15</t>
  </si>
  <si>
    <t>Капитальный ремонт крана мостового электрического однобалочного г/п 3,2т, пролет 15м, высота подъема 12м, зав. № 62862 (Цс012025) (шифр ТКиАВР 2023 г. № п/п 567 (тариф))</t>
  </si>
  <si>
    <t>26.20.40.190</t>
  </si>
  <si>
    <t>Комплекты для модернизации СХД Netapp (№71, согласно плану закупок по программе ОС для ОД 2023 г)</t>
  </si>
  <si>
    <t>17.29</t>
  </si>
  <si>
    <t>28.29.12.153</t>
  </si>
  <si>
    <t xml:space="preserve">Поставка мембранных фильтров </t>
  </si>
  <si>
    <t>26.30</t>
  </si>
  <si>
    <t>Сервер, коммутаторы</t>
  </si>
  <si>
    <t>26.51.6</t>
  </si>
  <si>
    <t>26.51.52</t>
  </si>
  <si>
    <t>Поставка манометров для нужд АО «ОмскВодоканал» (Текущий ремонт КИП (ВНС)№ПП1)</t>
  </si>
  <si>
    <t>Ремонт третичного радиального отстойника №1 пром. стоков. Ремонт монолитного пояса и монолитного перекрытия  (инв. №2030078А Третичный радиальный отстойник №1 пром. стоков)</t>
  </si>
  <si>
    <t>Ремонт кровли здания блока фильтров № 98-а в цехе ОСиСВ по ул. Комбинатская, 50 (инв. № 2030061А – здание блока фильтров № 98-а)</t>
  </si>
  <si>
    <t>71.12.7</t>
  </si>
  <si>
    <t>71.12.35.110</t>
  </si>
  <si>
    <t>Подготовка технических планов, проведению мероприятий по осуществлению государственного кадастрового учета и регистрации права собственности, оформление технических планов, выписки из единого государственного реестра недвижимости об основных характеристиках и зарегистрированных правах на объекты: Внеплощадочные сети водопровода к служебному зданию по ул. Дмитриева, 10; Внеплощадочные сети водопровода к Диагностическому центру от-но ул.19 Партсъезда, 32а; Внеплощадочные сети канализации к адм.-торг. комплексу в 73 м южнее ж.д. по Мира, 104; Внеплощадочные сети водопровода к "Зданию цистерн со складом, 1898-1902г.г." (нежилое стр., литер Р, Р1, Р2) по ул. Волочаевская, д. 9; Внеплощадочные сети канализации к "Зданию цистерн со складом, 1898-1902г.г." (нежилое стр., литер Р, Р1, Р2) по ул. Волочаевская, д. 9;  Внеплощадочные сети канализации к коммунально-складскому объекту по ул. 2-я Солнечная; Внеплощадочные сети водопровода к объекту Регенерация квартала "Молния"; Внеплощадочные сети водопровода к дошкольному учреждению по ул. 1-я Станционная; Внеплощадочные сети водопровода к дет. саду по ул. Тюленина; Внеплощадочные сети канализации к дет. саду по ул. Тюленина; Внеплощадочные сети водопровода к дет. саду в микр. "Большие поля" по ул. Спортивная; Внеплощадочные сети канализации к дет. саду в микр. "Большие поля" по ул. Спортивная; Внеплощадочные сети водопровода к дет. саду в микр. "Прибрежный" по ул. Крупской; Внеплощадочные сети водопровода к мкр. "Амурский" (2 этап); Внеплощадочные сети канализации к базе от-но ул.22 Декабря, 102; Строительство внеплощадочных сетей восемнадцатиэтажному жилому дому по улице 4-я Северная, дом 6; Внеплощадочные сети водопровода к жилым домам № 1 и №2 по ул.4-я Транспортная</t>
  </si>
  <si>
    <t>93.1</t>
  </si>
  <si>
    <t>93.19.1</t>
  </si>
  <si>
    <t xml:space="preserve">Услуги по подготовке и проведению Спартакиаде для работников ГК ООО УК "РОСВОДОКАНАЛ" </t>
  </si>
  <si>
    <t>45.11</t>
  </si>
  <si>
    <t>45.11.1</t>
  </si>
  <si>
    <t>Поставка автомобиля категории В повышенной проходимости с цельнометаллическим фургоном в количестве 1 единицы</t>
  </si>
  <si>
    <t>Выполнения работ по строительству объекта: "Строительство водопроводных сетей с. Морозовка - п. Октябрьский Калининского сельского поселения Омского муниципального района Омской области" (ВНЕТАРИФ, субподрядчик)</t>
  </si>
  <si>
    <t>Поставка запчастей к насосам Grundfos S1.100.125.400.4.62М.Н.345.G.N.D с КНС-36 по акту аварийности</t>
  </si>
  <si>
    <t>32.30</t>
  </si>
  <si>
    <t>32.30.15.210</t>
  </si>
  <si>
    <t>Поставка анкерного устройства</t>
  </si>
  <si>
    <t>79.90.2</t>
  </si>
  <si>
    <t xml:space="preserve"> 79.90.20</t>
  </si>
  <si>
    <t>Комплекс услуг, входящих в туристский продукт для сотрудников АО "ОмскВодоканал"</t>
  </si>
  <si>
    <t>усл ед</t>
  </si>
  <si>
    <t>г. Санкт-Петербург</t>
  </si>
  <si>
    <t>85.41.9</t>
  </si>
  <si>
    <t>85.4.</t>
  </si>
  <si>
    <t>Информационно-консультационные услуги по обучению кадрового резерва</t>
  </si>
  <si>
    <t>* опыт образовательной деятельности не менее 5 лет;
* наличие мультимедийного оборудования, позволяющего проводить онлайн - обучение на платформе zoom с использованием платформы miro;
* наличие преподавателей, имеющих опыт проведения бизнес-тренингов, симуляций, оценки комплексной персонала;
*учебная программа, процедура и критерии оценки разрабатываются с учетом индивидуальных требований Заказчика.</t>
  </si>
  <si>
    <t>Поставка запасных частей для насоса Netzsch NM053BY01L06B в 2023 году для нужд АО «ОмскВодоканал»  (№521 в ПП, Мероприятие ТР насос. оборуд. НС шлама (БОШВ, инв.№6472))</t>
  </si>
  <si>
    <t xml:space="preserve"> </t>
  </si>
  <si>
    <t>62.01.1</t>
  </si>
  <si>
    <t>Разработка технического задания по внедрению геоинформационной системы "Панорама"</t>
  </si>
  <si>
    <t xml:space="preserve">В техническое задание должно войти:
1. Рекомендации по применению серверного и пользовательского программного обеспечения.
2. Модернизация и замена оборудования с учетом программы импортозамещения.
3. Раздел по защите информации внедряемой ГИС от несанкционированного доступа к данным и шифрованию каналов связи, заверенный организацией-партнером.
4. Разработка поэтапного плана мероприятий по развертыванию ГИС.
</t>
  </si>
  <si>
    <t xml:space="preserve">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канализации к объекту: «Производство комплектующих крепежных изделий и соединительных деталей», находящемуся по адресу г. Омск, ул. Комбинатская» </t>
  </si>
  <si>
    <t>Ремонт кровли  НС Степная (инв.№7601022А -Степная НС, ул. Краснознаменная, 8А, с 2-мя резерв., размеры 6*24*4,6 м);                        Ремонт кровли  НС Первомайская (инв.№7601028А - здание Первомайской НС по ул. Коммунальная, кирп., разм. 30*12м); Ремонт кровли ВНС-223 инв.№7601348А - ВНС-223 дома - интерн. для прест. по ул. 10 лет Октября, 194, 1-эт. кирп. S=49 м2.</t>
  </si>
  <si>
    <t>Поставка клапана предупреждения гидроудара</t>
  </si>
  <si>
    <t>согласно ТЗ и ОЛ</t>
  </si>
  <si>
    <t>ОРСиС</t>
  </si>
  <si>
    <t>26.51.4</t>
  </si>
  <si>
    <t>Поставка портативного анализатора количества и показателей качества электрической энергии для электрических сетей объектов водоснабжения и водоотведения г. Омска</t>
  </si>
  <si>
    <t>согласно ТЗ</t>
  </si>
  <si>
    <t>Май 2023</t>
  </si>
  <si>
    <t>Июнь 2023</t>
  </si>
  <si>
    <t>5 624 424,35</t>
  </si>
  <si>
    <t>Поставка предохранительных мембран, узлов крепления и теплового экрана</t>
  </si>
  <si>
    <t>804 563,55</t>
  </si>
  <si>
    <t>Монтаж узла учета тепловой энергии на ВНС-568, инв. № 9710191А (ВНС 568 1эт 123кв.м ул.Пригородная 17, пр330)</t>
  </si>
  <si>
    <t>Поставка переносных погружных грязевых насосных агрегатов, канализационных моноблочных горизонтальных насосных агрегатов в 2023 году для нужд АО «ОмскВодоканал» (программа ОС для ОД 2023 г. № 12, № 42, для КНС-10)</t>
  </si>
  <si>
    <t xml:space="preserve">22.21.21.123 </t>
  </si>
  <si>
    <t>Поставка трубы спиральновитой  для выполнения аврийных работ работ на объектах "Коллектор Ду-600 по ул. Красноярский тракт , 151/1"  "Коллектор Ду-800 по ул. 3-я Молодежная"</t>
  </si>
  <si>
    <t>Услуги по техническому обслуживанию конструктивных элементов и инженерных систем зданий  АО «ОмскВодоканал» (на основе несостоявшегося)</t>
  </si>
  <si>
    <t>«Строительство песколовок на очистных сооружениях канализации города Омска». Устройство второй нитки трубопровода Д-1420 мм ориентировочной протяженностью 168 м. Устройство распределительных чаш №1 и №2</t>
  </si>
  <si>
    <t>Выполнение комплекса работ «под ключ»: 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проектно-изыскательские работы, проведение негосударственной экспертизы проектно-сметной документации и результатов инженерных изысканий,  строительно-монтажные работы и благоустройство: «Внеплощадочные сети водопровода и канализации к объекту: «Строительство крытого бассейна, г. Омск, микрорайон «Московка-2», находящемуся по адресу: г. Омск, Сибирский проспект, 24. Договор заключен в рамках выполнения работ по подключению (технологическому присоединению) по «Строительству крытого бассейна, г. Омск, микрорайон «Московка-2», ИГК P59019177719PGB0005220037»</t>
  </si>
  <si>
    <t>Выполнение проектно-изыскательских работ по строительству объекта:«Строительство песколовок на ОСК г.Омска. Строительство канализационной сети Д=219 мм от напорной канализации  Д=219 мм до приемного отделения камеры гашения напора песколовок»</t>
  </si>
  <si>
    <t>28.29.12.190</t>
  </si>
  <si>
    <t>Поставка, шеф-монтаж, пуско-наладочные работы автоматических установок приготовления раствора полидиаллилдиметиламмоний хлорид (PolyDADMAC жидкий флокулянт) со станцией дозирования на НС "Заря", НС "Падь" (шифр: строка 51 программы ОС и НМА на 2023 год)</t>
  </si>
  <si>
    <t>Соответствие ТЗ</t>
  </si>
  <si>
    <t>компл</t>
  </si>
  <si>
    <t>Поставка СИЗ (страховочные привязи из термостойких материалов с наплечными и набедренными лямками, блокирующее устройство втягивающего типа с ленточным тросом)</t>
  </si>
  <si>
    <t>Ремонт кровли «Учебного центра» по ул. 19-я Марьяновская, 40 Инв.№ 6100005А (Здание проходной по ул.19-я Марьяновская, 40 литера ДД1, S=412,8 кв.м.)</t>
  </si>
  <si>
    <t>Ремонт (гидроизоляция) стен бака коагулянта №6 второго блока реагентного хозяйства в цехе ЭВСиС по ул. 19-я Марьяновская, 40 Инв.№6100058А (Реагентное хозяйство 2 блок р-р 72х18 Лен.р. ЛОВС). Ремонт (гидроизоляция) стен бака коагулянта №5 второго блока реагентного хозяйства в цехе ЭВСиС по ул. 19-я Марьяновская, 40 Инв.№6100058А (Реагентное хозяйство 2 блок р-р 72х18 Лен.р. ЛОВС) (на основе несостоявшегося)</t>
  </si>
  <si>
    <t xml:space="preserve">Труба стальная </t>
  </si>
  <si>
    <t>Поставка трубы полиэтиленовой для выполнения на объектах "Реконструкция участка канализационного коллектора Д=1200 мм по проспекту Мира до улицы Тварковского от КК ГИС 31817 до КК ГИС 31545 (ПДК)"; "Реконструкция участка самотечного канализационного коллектора Д=800-1000 мм по улице Блюхера до проспекта Мира - улицы Химиков" (АМ ИП)</t>
  </si>
  <si>
    <t>Труба полиэтиленовая спиральновитая , гофрированная</t>
  </si>
  <si>
    <t>Оказание  услуг по предоставлению автотранспорта и спецтехники при ликвидации порыва на сетях водоснабжения и водоотведения АО «ОмскВодоканал» за период с 09.01.2023 по 15.03.2023</t>
  </si>
  <si>
    <t>Оказываемые услуги  должны соответствовать техническим требованиям Заказчика</t>
  </si>
  <si>
    <t>Капитальный ремонт системы внутреннего электроосвещения танковых отсеков и отделения испарения склада хлора ц. ОСиСВ, инв. №1000019А (Зд. расход склада жидк.хлора1эт925кв.м ОСК/Сов.р-н/)</t>
  </si>
  <si>
    <t>49.41</t>
  </si>
  <si>
    <t>49.41.20</t>
  </si>
  <si>
    <t>Оказание транспортных услуг специализированной техникой в 2023 году</t>
  </si>
  <si>
    <t xml:space="preserve">Реконструкция КНС №19 по ул. Суворова в КАО г. Омска с заменой насосного оборудования (Инв. №2030125А - КНС №19 ул. Суворова с подз. ч. D16м 401,92 кв. м.) </t>
  </si>
  <si>
    <t>Реконструкция самотечного коллектора Д=600мм от улицы 6-я Станционная до улицы 29-я Рабочая от КК   ГИС №1481 до КК ГИС 1520. Устройство колодца (инв.№3010764А б-са НПО"Прогресс" по ул. 2,4 Ленинградская пр475).</t>
  </si>
  <si>
    <t>Ремонт кабинета ОВДЗ ДПВ в Административно-хозяйственном корпусе по ул. Театральная, 44  (Инв. №7601011А  Административно-хозяйственный корпус S=257,00, ул. Театральная, 44)</t>
  </si>
  <si>
    <t>Строительство объекта: "Внеплощадочные сети водопровода к многотопливной АЗС, находящейся по адресу: 644031, Омская обл., г. Омск, 10 лет Октября ул., 194, "А"</t>
  </si>
  <si>
    <t>Ремонт (санация) трубопроводов от первичных отстойников в ц.ОСиСВ по ул. Комбинатская, 50 инв. № 3010015А Трубопровод-20/2</t>
  </si>
  <si>
    <t xml:space="preserve">Выполнение обмерных работ и обследования здания с одновременной разработкой проектной и рабочей документации, проведение инженерно-геодезических изысканий объекта: «Реконструкция канализационной насосной станции № 5 (КНС-5) по улице Пригородной, дом 10 корпус 3 (инв. №2030117А КНС №5 ул.Андрианова D9.5м/141.67кв.м/)» </t>
  </si>
  <si>
    <t>Ремонт вторичного радиального отстойника №6 промстоков инв № 2030072А Отстойник вторичный радиальный №6 промстоков</t>
  </si>
  <si>
    <t>Капитальный ремонт РУ-0,4 кВ ВНС "Первомайская", инв. № 7601028А (Здание Первомайской НС по ул. Коммунальная -кирп разм.30*12м.)</t>
  </si>
  <si>
    <t>Расширение отделения сгущения избыточного активного ила на очистных сооружениях канализации города Омска. Внедрение технологии флотационного уплотнения избыточного ила на очистных сооружениях канализации города Омска. Устройство наружных сетей и благоустройство</t>
  </si>
  <si>
    <t>Ремонт кровли и фасада КНС-10 (Инв. №2030136А - КНС-10 по ул. Гуртьева Телевизионный завод 216 кв..м)</t>
  </si>
  <si>
    <t>«Техническое перевооружение склада хлора цеха очистных сооружений и сетей водоотведения. Разработка документации на оснащение навесом пункта слива-налива жидкого хлора (инвентарный №1000019А Здание расходного склада жидкого хлора 1эт.925кв.м. ОСК/Сов.р-н)». Корректировка</t>
  </si>
  <si>
    <t>Реконструкция напорного канализационного коллектора Д=1420 мм по улице Комбинатской, дом 50 (инв.№9820301А Напорный коллектор (трубопровод из ст. труб 2 Д=1420мм L=2522пм, задвижки 30с41нж, дор.плиты фунд.блоки)</t>
  </si>
  <si>
    <t>Реконструкция сетей напорной канализации Д500 мм от КНС-7 по бульвару Победы, дом 5 до улицы Жукова- улицы Бульварной, дом 2 (инв. №3010587А-нап. к-р в 2 нитки от ст. кв. «А» до водобойн. колодца) 1,2 этап</t>
  </si>
  <si>
    <t>Реконструкция участка самотечного канализационного коллектора Д=800-1000 мм по улице Блюхера до проспекта Мира - улицы Химиков (инв. № 3012052А к-р по Химиков от ул.22Апреля до пр.Мира пр394)»</t>
  </si>
  <si>
    <t>Поставка рукава пожарного 200ММ 1.2МПа, с ГРВ-200, 15М</t>
  </si>
  <si>
    <t xml:space="preserve">28.13 </t>
  </si>
  <si>
    <t>Поставка установки повышения давления  в 2023 году для нужд АО «ОмскВодоканал» (инвест. программа 2023 г.)</t>
  </si>
  <si>
    <t>Поставка запчастей к насосам марки Grundfos в 2023 году для нужд АО «ОмскВодоканал»</t>
  </si>
  <si>
    <t>Техническое обслуживание кондиционеров и сплит-систем в подразделениях АО «ОмскВодоканал» в 2023 году</t>
  </si>
  <si>
    <t>Поставка выносных датчиков и блоков сбора и обработки информации для газоанализаторов Бинар 2Д для нужд АО «ОмскВодоканал» в 2023 году (№51 в ПП, Мероприятие. Текущий ремонт КНС (НВ))</t>
  </si>
  <si>
    <t>46.61.1</t>
  </si>
  <si>
    <t>28.30.23.110</t>
  </si>
  <si>
    <t>Поставка трактора на базе Т-150 или его аналога в количестве 1 единицы</t>
  </si>
  <si>
    <t>68.20.29</t>
  </si>
  <si>
    <t xml:space="preserve">Аренда объектов: 1. Наружные сети водопровода к жилым домам микрорайона «Прибрежный» ЛБИ КАО, инв.№ 60002520, местоположение: Омская область, город Омск, Крупской 6 кор1, Крупской 10, Крупской 12кор1, Крупской 8кор1, Крупской 4,6,8,12, наружные сети водопровода микрорайона «Прибрежный», наружный водопровод микрорайона «Прибрежный», 2-3 очереди, протяженность -1790,0п.м., кадастровый номер 55:36:000000:140622.
2. Сети канализации, Российская Федерация, Омская обл., г. Омск, ул. Кирова, д. 28, протяженность - 51,0 п.м., кадастровый номер 55:36:120307:24765.
3.  Сети водопровода, Российская Федерация, Омская обл., г. Омск, ул. Кирова, д. 28, протяженность -44,0 п.м., кадастровый номер 55:36:120307:24773
</t>
  </si>
  <si>
    <t>аренда</t>
  </si>
  <si>
    <t>ДПВ</t>
  </si>
  <si>
    <t xml:space="preserve">Аренда объектов: 1. Сети канализации, проложенные к многоквартирным домам 19, 21, 23, 25, 27, 29, 31, 32, 33, 34 по улице Перелета и 14, 14/1, 14/2, 14/3, 14/4, 14/5 по улице Крупской, протяженностью 3067,0 кадастровый номер 55:36:110101:30233. 
2. Сети водопровода, проложенные к многоквартирным домам 19, 21, 23, 25, 27, 29, 31, 32, 33, 34 по улице Перелета и 14, 14/1, 14/2, 14/3, 14/4, 14/5 по улице Крупской, протяженностью 981,0, кадастровый номер 55:36:110101:30232.
</t>
  </si>
  <si>
    <t>Аренда нежилого помещения по адресу: г. Омск, микрорайон Крутая Горка, улица Российская, дом 13.</t>
  </si>
  <si>
    <t>Ремонт кровли и фасада здания бокса стоянки техники  в АТЦ по ул. Нефтезаводская, 44 Инв. №7100009А Склад на терр-ии гаража в Совет.р.стены панел.фунд.под колон из бетон. перекр.балоч.плиты р-р 12х20</t>
  </si>
  <si>
    <t>Капитальный ремонт зданий: Зд решет с ГНС-3 с подз.ч ОСК/Сов р-н/2808кв.м(инв.№2030003А), Зд расход склада жидк.хлора 1 эт.925 кв.м. ОСК/Cов р-н/(инв.№1000019А), Цех механического обезвоживания сырого осадка ОСК 2-х эт.кирп.12х18 перекр.ж/б мрам.крошки стены кирп.(инв.№9914694А), Технологическая цепочка установки термокаталического окисления осадка сточных вод ( инв.№7806), для забора проб из вентиляционных труб</t>
  </si>
  <si>
    <t xml:space="preserve">Выполнение комплекса работ «под ключ»: проектные работы, строительно-монтажные работы и благоустройство объекта: «Сети водопровода к жилому дому по ул. Гусарова в Центральном административном округе г. Омска, находящемуся по адресу: ул. Гусарова в Центральном административном округе г. Омска». </t>
  </si>
  <si>
    <t>Поставка расходомеров электромагнитных и комплектов монтажных частей на объект:"Расширение отделения сгущения избыточного активного ила на очистных сооружениях канализации города Омска. Внедрение технологии флотационного уплотнения избыточного ила на очистных сооружениях канализации города Омска"(п. 4.3 в ИП 2020-2024)</t>
  </si>
  <si>
    <t xml:space="preserve">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Реконструкция сетей напорной канализации Д500 мм от КНС-7 по бульвару Победы, дом 5 до улицы Жукова- улицы Бульварной, дом 2 (инв. №3010587-нап. к-р в 2 нитки от ст. кв. «А» до водобойн. колодца)(ИП 2020-2024 п. 3.1.5); Реконструкция напорного коллектора Д=300 мм по улице Багратиона от поселка Загородный, дом 30 до камеры переключения (вторая нитка). (Инв. №9911190А напор.к-р Багратиона D300L4329.3 чуг. пр921) (ИП 2020-2024 б/н); Реконструкция канализационного коллектора Д=800 мм по улице Заозёрной от жилого дома 27 до камеры коллектора Д=2000 по улице Заозёрной от КК ГИС 4215 до КК ГИС 22 (Инв. № 3012063А отК60доК9 по Заозерной от шк60 Д-800 пр209), (Инв. №3012075А самотечная канализацияразгрузочный кол-р по ул.Заозерная пр72) (ИП 2020-2024 б/н); Реконструкция участка канализационного коллектора Д=1200 мм по проспекту Мира до улицы Тварковского от КК ГИС 31817 до КК ГИС 31545. Инв. №3012044А к-р от ул.Мира до очист.сооружений от колодцаN8 </t>
  </si>
  <si>
    <t>Выполнение работ по корректировке проектной документации по объекту: «Строительство водопроводных сетей с. Морозовка – п. Октябрьский Калининского сельского поселения Омского муниципального района Омской области»</t>
  </si>
  <si>
    <t>Поставка дизельной мотопомпы с комплектом подключения на двухколёсном шасси с прицепным устройством в 2023 году для нужд АО «ОмскВодоканал» (ОС для ОД 2023 г. № 35)</t>
  </si>
  <si>
    <t>Выполнение работ по ремонту электродвигателя тип АХР 400 MG мощностью 630 кВт, частота  вращения 3000 об/ мин. в 2023 году для нужд АО «ОмскВодоканал»</t>
  </si>
  <si>
    <t xml:space="preserve">Выполнение работ по санации водопровода №7 на участке от ул. Мельничной до ул. 2-я Казахстанская,46, протяженностью-1000 п.м., Д-1200мм, инв.№ 7902037А  (Водопровод к КНС-24 станция подкачки кировского района Д-1220)                                                                                                                                                                                               </t>
  </si>
  <si>
    <t>Ремонт помещений второго этажа здания АБК цеха ЭСВС по ул. Нефтезаводская, 44». Инв.№ 8000002А Здание бытовых помещений S=288.00, ул. Нефтезаводская,44</t>
  </si>
  <si>
    <t xml:space="preserve">Процедура расширения области аккредитации АО «ОмскВодоканал»  в 2023 году (услуги, обязательные для предоставления государственной услуги по экспертизе документов и  выездной экспертизе для оценки соответствия АО "ОмскВодоканал" критериям аккредитации для целей расширения области аккредитации) </t>
  </si>
  <si>
    <t>Экспертная организация назначется приказом Федеральной службы Росаккредитация</t>
  </si>
  <si>
    <t>Поставка кабельной продукции</t>
  </si>
  <si>
    <t>Оказание услуг по подготовке и представлению декларации о воздействии на окружающую среду (ДВОС) с разработкой нормативов выбросов, нормативов и лимитов на размещение отходов для объектов АО «ОмскВодоканал», оказывающих негативное воздействие на окружающую среду (НВОС)</t>
  </si>
  <si>
    <t>Поставка вкладышей к насосам марки СДВ в 2023 году для нужд АО «ОмскВодоканал»</t>
  </si>
  <si>
    <t>Ремонт кровли из БПМ здания участка Октябрьского р-на на территории цеха ЭЮВС по ул. 29-я Рабочая, 31  Инв. № 7800003 А - Здание участка Октябрьского района, ул. 29 Рабочая,31 (2023.009.011.0000033); Ремонт  кровли из шифера здания склада - гаража с пристройкой на территории цеха ЭЮВС по ул. 29-я Рабочая, 31 Инв. № 9100002А  Склад-гараж на территории базы по ул.29Рабочая31  S=387м2/ Ремонт кровли из битумно-полимерных материалов и фасада склада фтора 3-й блок РХ ц .ЭВСиС по ул. 19-я Марьяновская, 40 Инв. № 6100025А Склад фтора 3 блок РХ (столярка)</t>
  </si>
  <si>
    <t>Реконструкция участка самотечного канализационного коллектора Д=200 мм на территории Федерального казенного учреждения «ИК №9 УФСИН России по Омской области» по улице 27-я Линия, дом 47а (инв. № 3013706А к-я ул 20лет РККА270,272,272А, Масл237,237,27Лин43,45,47чг. пр511)</t>
  </si>
  <si>
    <t xml:space="preserve">Строительство объекта: "Сети водопровода к многоквартирному жилому дому по ул.Молодогвардейская в ЛАО г.Омска, находящемуся по адресу: местоположения установлено: Омская обл. , г.Омск, ЛАО ул. Молодогвардейская, д.41, участок примерно в 25 м. по направлению на запад от ориентира: жилой дом" </t>
  </si>
  <si>
    <t>Ремонт стен п/помещений промывных баков и фасада здания химлаборатории цеха ЭВСиС по ул. 19-я Марьяновская, 40 Инв. № 6100026А Блок подсобных помещений, зд. кирп. 4 эт. Лен. р-н</t>
  </si>
  <si>
    <t xml:space="preserve">Поставка задвижек стальных для объекта: Выполнение комплекса работ «под ключ»: проектно-изыскательские работы, проведение негосударственной экспертизы проектно-сметной документации и результатов инженерных изысканий,  строительно-монтажные работы и благоустройство: «Сети водопровода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кольцевых сетей водопровода Д=630мм </t>
  </si>
  <si>
    <t>Задвижка клиновая стальная 30с541нж 600ММ 16КГ/СМ² фланцевая ручной с ручным редуктором, в комплекте с КОФ, крепежом и прокладками</t>
  </si>
  <si>
    <t>Поставка предохранительных мембран, узлов крепления и теплового экрана (на основании несостоявшегося маркетингового исследования)</t>
  </si>
  <si>
    <t>Отводы, переходы, тройники сварные переходные стальные для выполнения работ на объектах "Реконструкция напорного канализационного коллектора Д-1420 по ул. Комбинатская, 50", "Реконструкция КНС № 19 по ул. Суворова"</t>
  </si>
  <si>
    <t>Фитинги полиэтиленовые для выполнения работ на объектах "Реконструкция напорного канализационного коллектора Д-1420 по ул. Комбинатская, 50"</t>
  </si>
  <si>
    <t>45.19.1</t>
  </si>
  <si>
    <t>45.19.11.000</t>
  </si>
  <si>
    <t>Поставка машины, комбинированной каналопромывочной и илососной с системой рециклинга (повторного использования заборной воды)</t>
  </si>
  <si>
    <t>28.25.12</t>
  </si>
  <si>
    <t>28.25.12.130</t>
  </si>
  <si>
    <t>Поставка (включая монтаж) сплит-систем кондиционирования в 2023 году для нужд АО «ОмскВодоканал» (ПП 2023)</t>
  </si>
  <si>
    <t xml:space="preserve"> Выполнения работ на объекте капитального строительства :"Строительство водопроводных сетей с установокой очистных сооружений в с. Старомалиновка" в Нижнеомском муниципальном районе Омской области (ВНЕТАРИФ)</t>
  </si>
  <si>
    <t>Реконструкция участка канализационного коллектора Д=1200 мм по проспекту Мира до улицы Тварковского от КК ГИС 31817 до КК ГИС 31545. Инв. №3012044А к-р от ул.Мира до очист.сооружений от колодца N8</t>
  </si>
  <si>
    <t>Выполнение монтажных работ пусконаладочных работ системы АСУТП по объекту: «Расширение отделения сгущения избыточного ила на очистных сооружениях канализации города Омска. Внедрение технологии флотационного уплотнения избыточного ила на очистных сооружениях канализации города Омска» (ИП 2020-2024 п. 4.3.)</t>
  </si>
  <si>
    <t>Затвор поворотный дисковый  ЗПВС - FL(w)-3-100-MN-Е, Ду100, Ру16, с КОФ</t>
  </si>
  <si>
    <t>Омская область,          г. Омск</t>
  </si>
  <si>
    <t>Поставка мембран для комплектных электролизных установок в 2023 году для нужд АО «ОмскВодоканал»</t>
  </si>
  <si>
    <t>м2</t>
  </si>
  <si>
    <t>Ремонт окон здания гаража (токарный участок) по ул. Комбинатская, 50 Инв. №9610415А гараж на 15 специальных машин/одноэт.кирп.здание/  п.533-88</t>
  </si>
  <si>
    <t>Поставка запчастей к насосу марки Иртыш РФ2 с КНС-67 в 2023 году для нужд АО «ОмскВодоканал»</t>
  </si>
  <si>
    <t>85.42.19</t>
  </si>
  <si>
    <t>Оказание информационно-консультационных услуг по обучению руководителей 1-4 уровней управления по теме "Зрелость Лидера"</t>
  </si>
  <si>
    <t xml:space="preserve">1.  Разработанный уникальный авторский тренинг для руководителей 1-4 уровней управления АО «ОмскВодоканал»; 2. Программа, процедуры и критерии оценки разрабатываются с учетом индивидуальных требований Заказчика; 3. Проведение глубинных интервью с участниками тренинга не позднее, чем за три дня до его начала, с последующей адаптацией программы по результатам интервью; 4. Методический пакет с раздаточным материалом для каждого участника;
5. Наличие опыта тренинговой деятельности от 5 лет;
6. Реализация тренером нескольких аналогичных проектов для крупных производственных, ведомственных предприятий России.
</t>
  </si>
  <si>
    <t>группа</t>
  </si>
  <si>
    <t>43.22.12</t>
  </si>
  <si>
    <t>Капитальный ремонт систем отопления: - КНС-1, инв. № 2030126А (КНС №1.ул.Кемеровская с подз.ч.D14м 307.72кв.м); - КНС-29, инв. № 2030098А (КНС №29 ул.Хабаровская-1-Военная D18/508.68кв.м/); - КНС-31, инв. № 2030141А (КНС №31 СибНИИСХОЗ от ОПК Колос D9кв.м 127.17кв.м); - КНС-46, инв. № 9610582А (КНС №46 стВходная /кирп одноэтаж 81кв.м емкД9кв м пр833 от 18.10.96); - КНС-72, инв. № 9947553А (КНС №72 ул.Карело-Финская,53. кирп.1-эт.V=1265 куб.м. пр.№648 от 19.10.04)</t>
  </si>
  <si>
    <t>Капитальный ремонт крана мостового электрического двухбалочного подвесного г/п 3,2т, пролет 16,4м, высота подъема 12м, зав. № 001/08 (Цс012018) (шифр ТКиАВР 2023 г. № п/п 567 (тариф))</t>
  </si>
  <si>
    <t>Капитальный ремонт системы приточно-вытяжной вентиляции КНС-1 (Инв. № 030126); Капитальный ремонт системы вытяжной вентиляции КНС-2 (Инв. № 2030114А); Капитальный ремонт системы вытяжной вентиляции КНС-9 (Инв. № 2030127А); Капитальный ремонт системы приточно-вытяжной вентиляции КНС-18 (Инв. № 2030123А); Капитальный ремонт системы приточно-вытяжной вентиляции КНС-42 (Инв. № 1000053А)  для нужд АО «ОмскВодоканал» в 2023 году (шифр ТКиАВР 2023 г. № п/п 566 Капитальный ремонт систем вентиляции и кондиционирования (НВ))</t>
  </si>
  <si>
    <t>Смесевой коагулянт Базис М10</t>
  </si>
  <si>
    <t>Арендодатель передает, а Арендатор принимает во временное владение и пользование следующие объекты: 1. Сети водопровода, расположенные: Российская Федерация, Омская область, город Омск, Ленинский административный округ, улица Лобова, протяженностью 1365,0 кадастровый номер 55:36:170109:2593. 2. Обеспечение объектами инженерной инфраструктуры кварталов земельных участков, предоставляемых семьям, имеющим трех и более детей, для строительства индивидуальных жилых домов в районе ул. Молодова в Ленинском административном округе г. Омска (этап 1); сети водопровода;  Российская Федерация, Омская область, город Омск, Ленинский административный округ, ул. Молодова, протяженностью 3112,0, кадастровый номер 55:36:000000:165933. 3. Обеспечение объектами инженерной инфраструктуры кварталов земельных участков, предоставляемых семьям, имеющим трех и более детей, для строительства индивидуальных жилых домов юго-западнее строения № 20 по ул. Молодова в Ленинском административном округе г. Омска (этап 1); сети водопровода; Российская Федерация, Омская область, город Омск, Ленинский административный округ, юго-западнее строения № 20 по ул. Молодова, протяженностью 1790,0, кадастровый номер 55:36:170110:11222.</t>
  </si>
  <si>
    <t>Поставка запчастей для лабораторного оборудования Лабораторного центра АО "ОмскВодоканал" в 2023 году</t>
  </si>
  <si>
    <t>Ремонт кровли «Учебного центра» по ул. 19-я Марьяновская, 40 Инв.№ 6100005А (Здание проходной по ул.19-я Марьяновская, 40 литера ДД1, S=412,8 кв.м.) (на основе несостоявшегося маркетингового исследования)</t>
  </si>
  <si>
    <t>Ремонт кабинета ОВДЗ ДПВ в Административно-хозяйственном корпусе по ул. Театральная, 44  (Инв. №7601011А  Административно-хозяйственный корпус S=257,00, ул. Театральная, 44) (на основе несостоявшегося маркетиногового исследования)</t>
  </si>
  <si>
    <t>Оказание услуг в отношении финансовой и правовой информации АО "ОмскВодоканал" за 2023 год</t>
  </si>
  <si>
    <t>Поставка затворов поворотных  на строительство объекта капитального строительства: «Строительство водопроводных сетей с установкой очистных сооружений в с. Старомалиновка» в Нижнеомском муниципальном районе Омской области. ИГК F52000106922PG90005230017 (ВНЕТАРИФ)</t>
  </si>
  <si>
    <t>68.20.1</t>
  </si>
  <si>
    <t>Поставка мебели в 2023 году для нужд АО "ОмскВодоканал"</t>
  </si>
  <si>
    <t>1. Высокое качество комплектующих материалов и сборки. 2. Изготовление из экологически чистых материалов. 3. Современный дизайн, износостойкость, долговечность изделия.</t>
  </si>
  <si>
    <t>Июль 2023</t>
  </si>
  <si>
    <t>Сентябрь 2023</t>
  </si>
  <si>
    <t xml:space="preserve">Поставка задвижек с обрезиненным клином для объекта: Выполнение комплекса работ «под ключ»: проектно-изыскательские работы, проведение негосударственной экспертизы проектно-сметной документации и результатов инженерных изысканий,  строительно-монтажные работы и благоустройство: «Сети водопровода к объекту: строительство «Микрорайона «Зеленая река», находящемуся по адресу: территория, ограниченная улицами Волгоградской, проектируемой улицей №3, улицей Покровской, улицей Меридиальной, улицей Верхнеднепровской, ул. Кондратюка в Кировском административном округе г Омска». Строительство кольцевых сетей водопровода Д=630мм </t>
  </si>
  <si>
    <t>Поставка трубы полиэтиленовой спиральновитой, гофрированной</t>
  </si>
  <si>
    <t>Поставка запасных частей для шкафов управления насосами и телеавтоматики на КНС (ОВЕН) в 2023 году для нужд АО «ОмскВодоканал» (№51 в ПП, Мероприятие. Текущий ремонт КНС (НВ))</t>
  </si>
  <si>
    <t>Расходные материалы для вычислительной и оргтехники для нужд АО «ОмскВодоканал» с момента заключения договора на 6 месяцев</t>
  </si>
  <si>
    <t>Поставка запасных частей для АСУТП (SIMATIC, SITOP, SCALANCE) в 2023 году для нужд АО «ОмскВодоканал» (№ 6 в ПП, Мероприятие Текущий ремонт АСУ ТП (ВНС)), (№ 7 в ПП, Мероприятие Текущий ремонт АСУ ТП (НВ))</t>
  </si>
  <si>
    <t>Предоставление банковских гарантий (СБ)</t>
  </si>
  <si>
    <t>Фитинги полиэтиленовые (Отводы, переходы пэ/ст, муфты эл/св)</t>
  </si>
  <si>
    <t>Отводы, переходы пэ/ст, муфты эл/св</t>
  </si>
  <si>
    <t>23.61.1</t>
  </si>
  <si>
    <t>23.61.12.161</t>
  </si>
  <si>
    <t>Поставка трубы железобетонной с футеровкой</t>
  </si>
  <si>
    <t xml:space="preserve">Поставка панелей стеновых железобетонных </t>
  </si>
  <si>
    <t>Строительство объекта: "Сети водопровода к жилому дому с подземной автостоянкой по ул. Вокзальная в Ленинском административном округе г. Омска, находящемуся по адресу: ул. Вокзальная в ЛАО г.Омска"</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</si>
  <si>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«Внеплощадочные сети канализации к объекту: «Многоэтажный жилой дом №1». «Многоэтажные жилые дома по ул. Перелета в Кировском АО», расположенный по адресу: Омская область, г. Омск, Кировский административный округ, в 140 м восточнее жилого дома по ул. Перелета, дом 27» (идентификатор объекта р-44760),  «Многоэтажные жилые дома по ул. Перелета в Кировском АО г. Омска». Жилые дома №2, №4. 1 этап. Жилой дом №2, расположенный по адресу: Омская область, город Омск, Кировский административный округ, улица Перелета 2» (идентификатор объекта р-41237)</t>
  </si>
  <si>
    <t>Внедрение АСУ водоснабжением г. Омска (расширение) ВНС-223, ВНС-224, ВНС-485, ВНС-498, ВНС-571, ВНС-575, ВНС-576, ВНС-594, ВНС-745, ВНС-6001. Разработка проектно-сметной документации  (ОС для ОД на 2023 строка № 34)</t>
  </si>
  <si>
    <t>Модернизация насосной станции 2 подъема №5 с заменой насосного оборудования. Модернизация АСУТП</t>
  </si>
  <si>
    <t>Ремонт здания насосной станции «Падь» ц .ЭВСиС  Инв. № 6100029А Здание насосной станции «Падь»; Ремонт кровли из битумно-полимерных материалов  ц .ЭВСиС  НС «Падь» Инв. № 6100029А Здание насосной станции «Падь»</t>
  </si>
  <si>
    <t>Ремонт жиросборника первичного радиального отстойника №8 на ОСК по ул. Комбинатская,50 (инв. №2030149А- Отстойник первичный радиальный №8)</t>
  </si>
  <si>
    <t xml:space="preserve">Сети водопровода к объекту: "Многоэтажные жилые дома по ул. Перелета в Кировском АО г. Омска" Жилые дома №2, №4. 1 этап. Жилой дома №2 по адресу: Омская область, город Омск, Кировский административный округ, ул. Перелета" (идентификатор объекта р-41237)". </t>
  </si>
  <si>
    <t xml:space="preserve">Реконструкция канализационного коллектора Д=800 мм по улице Заозерной от жилого дома 27 до камеры коллектора Д=2000 по улице Заозерной от КК ГИС 4215 до КК ГИС 22 (Инв. №3012063 от К60 до К9 по Заозерной от шк60 Д-800 пр20), (Инв. №3012075А самотечная канализация разгрузочный кол-р по у.Заозерная пр72). </t>
  </si>
  <si>
    <t>Выполнение проектно-изыскательских работ по строительству объекта и проведение негосударственной экспертизы проектно-сметной документации и результатов инженерных изысканий объекта: «Сети водопровода к объекту: «Многоэтажный жилой дом №1. «Многоэтажные жилые дома по ул. Перелета в Кировском АО г. Омска», по адресу: Омская область, г. Омск, Кировский административный округ, в 140 м восточнее жилого дома по улице Перелета, дом 27» (идентификатор объекта р-44760) для нужд АО «ОмскВодоканал»</t>
  </si>
  <si>
    <t>Поставка оборудования для Лабораторного центра</t>
  </si>
  <si>
    <t>29.10.</t>
  </si>
  <si>
    <t>Поставка легкового автомобиля повышенной проходимости в кузове внедорожник в 2023 году</t>
  </si>
  <si>
    <t>Поставка легкового автомобиля в кузове седан в 2023 году</t>
  </si>
  <si>
    <t>Строительство канализационной насосной станции в п. Птицефабрика г. Омска. Благоустройство. Устройство насыпи и укрепление фундаментов.</t>
  </si>
  <si>
    <t>35.12.2</t>
  </si>
  <si>
    <t>35.12.10.120</t>
  </si>
  <si>
    <t>Осуществление технологического присоединения канализационнй насосной станции, расположенной в кадастровых кварталах 55:36:170116, 55:36:170111, местоположение установлено по адресу: г. Омск, п. Омской птицефабрики, к электрическим сетям (ИП 2020-2024)</t>
  </si>
  <si>
    <t xml:space="preserve">Специализированная организация </t>
  </si>
  <si>
    <t>Электричество</t>
  </si>
  <si>
    <t>Поставка затворов поворотных стальных для объекта: «Реконструкция напорного канализационного коллектора Д=1420 мм по улице Комбинатской, дом 50 (инв.№9820301А )»</t>
  </si>
  <si>
    <t>Затвор поворотно-дисковый стальной 1400ММ 10КГ/СМ2 фланцевый с электроприводом с КОФ</t>
  </si>
  <si>
    <t xml:space="preserve">Оказание услуг по проведению производственного контроля за соблюдением санитарных норм </t>
  </si>
  <si>
    <t>Договор аренды нежилого помещения по адресу: ул. Конева, 14 (под офис по обслуживанию клиентов)</t>
  </si>
  <si>
    <t>допсоглашение №6 к дог. субаренды № 08.117.099.14 от 24.03.2014 с ООО "ОЭК"</t>
  </si>
  <si>
    <t>В соответствии с техническим заданием</t>
  </si>
  <si>
    <t>25.29</t>
  </si>
  <si>
    <t>25.29.11.900</t>
  </si>
  <si>
    <t>Поставка резервуаров чистой (питьевой) воды (3 шт.) и резервуара технической воды для выполнения работ по строительству водопроводных сетей с установкой очистных сооружений в с.Старомалиновка в Нижнеомском районе Омской области, проводимой в рамках нетарифной деятельности</t>
  </si>
  <si>
    <t>28.29.12.114</t>
  </si>
  <si>
    <t>Поставка станции водоподготовки для выполнения работ по строительству водопроводных сетей с установкой очистных сооружений в с.Старомалиновка в Нижнеомском районе Омской области, проводимой в рамках нетарифной деятельности</t>
  </si>
  <si>
    <t>новая редакция</t>
  </si>
  <si>
    <t>старая редакция</t>
  </si>
  <si>
    <t>Ремонт кровли из БПМ здания участка Октябрьского р-на на территории цеха ЭЮВС по ул. 29-я Рабочая, 31  Инв. № 7800003 А - Здание участка Октябрьского района, ул. 29 Рабочая,31 (2023.009.011.0000033); Ремонт  кровли из шифера здания склада - гаража с пристройкой на территории цеха ЭЮВС по ул. 29-я Рабочая, 31 Инв. № 9100002А  Склад-гараж на территории базы по ул.29Рабочая31  S=387м2/ Ремонт кровли из битумно-полимерных материалов и фасада склада фтора 3-й блок РХ ц .ЭВСиС по ул. 19-я Марьяновская, 40 Инв. № 6100025А Склад фтора 3 блок РХ (столярка) (на основе несостоявшегося маркетингового исследования)</t>
  </si>
  <si>
    <t>Ремонт кровли и фасада здания бокса стоянки техники  в АТЦ по ул. Нефтезаводская, 44 Инв. №7100009А Склад на терр-ии гаража в Совет.р.стены панел.фунд.под колон из бетон. перекр.балоч.плиты р-р 12х20 (на основе несостоявшегося маркетингового исследования)</t>
  </si>
  <si>
    <t>Поставка блочно-модульной насосной станции для выполнения работ по строительству водопроводных сетей с установкой очистных сооружений в с.Старомалиновка в Нижнеомском районе Омской области, проводимой в рамках нетарифной деятельности</t>
  </si>
  <si>
    <t>Модернизация установки приготовления и дозирования реагентов с целью увеличения производительности для технологии реагентной дефосфотации на ОСК г. Омска. Монтажные, пусконаладочные работы. 
(шифр: строка 53 программы ОС и НМА на 2023 год)</t>
  </si>
  <si>
    <t>71.12.12</t>
  </si>
  <si>
    <t>71.12.16.000</t>
  </si>
  <si>
    <t>Выполнение проектных работ: «Корректировка проектной документации: Исключение расходомера в схеме измерения испаренного хлора на складе хлора цеха ОСиСВ из проекта №1178/2011-794 «Оснащение наружным контуром утечек хлора и расходомером хлора на складе хлора ОСК»</t>
  </si>
  <si>
    <t>46.71.2</t>
  </si>
  <si>
    <t>Поставка ГСМ</t>
  </si>
  <si>
    <t>Оказание услуг по подготовке и представлению декларации о воздействии на окружающую среду (ДВОС) с разработкой нормативов выбросов, нормативов и лимитов на размещение отходов для объектов АО «ОмскВодоканал», оказывающих негативное воздействие на окружающую среду (НВОС) (на основе несостоявшегося конкурентного отбора)</t>
  </si>
  <si>
    <t>Прямая закукпка</t>
  </si>
  <si>
    <t xml:space="preserve">Поставка станции водоподготовки для выполнения работ на объекте капитального строительства: «Строительство водопроводных сетей с установкой очистных сооружений в с. Старомалиновка» в Нижнеомском муниципальном районе Омской области. ИГК F52000106922PG90005230017 (ВНЕТАРИФНАЯ деятельность) </t>
  </si>
  <si>
    <t xml:space="preserve">Труба стальная для устранения аварийной ситуации на водоводе Д-630 по ул. Нейбута на пересечении с ул. Б. Хмельницкого инв. № 681216А </t>
  </si>
  <si>
    <t>Труба стальная эл/св 630х8 ст.20</t>
  </si>
  <si>
    <t>85.4</t>
  </si>
  <si>
    <t>Услуги по организации и проведению Всероссийской тарифной конференции 2023 года</t>
  </si>
  <si>
    <t>Сроки проведения с 24 по 26 октября 2023 года в г. Сочи. 1. Участие глав субъектов РФ, руководителей и специалистов ФАС России, федеральных и региональных органов исполнительной власти, регулируемых организаций и экспертного сообщества. 2. Освещение актуальных вопросов тарифного и антимонопольного регулирования. 3. Высокопрофессиональный преподавательский состав - сотрудники ФАС России и ведущие российские специалисты в области антимонопольного регулирования. 4. Опыт проведения подобных мероприятий от 5 лет.</t>
  </si>
  <si>
    <t>Монополист, госморган</t>
  </si>
  <si>
    <t>43.91</t>
  </si>
  <si>
    <t>43.91.1</t>
  </si>
  <si>
    <t>Ремонт кровли и помещений здания НС 1 подъема ОСК по ул. Комбинатская, 50 (Инв. №9947896А - насосная станция 1-го подъема, кирп., S=882,0м2, литера А в цехе ОСК по ул. Комбинатская, 50)</t>
  </si>
  <si>
    <t xml:space="preserve">Ремонт камеры переключения на ВНС-404 п.Светлый (инв. № 257550А - Резервуар, 132 Воен-ный городок, пос. Светлый,404 литеры Г1, Г2, объём 2000 м3)                                                                                                                                                                                                                                                  </t>
  </si>
  <si>
    <t>Оказание услуг по проведению инструментальных замеров шума и электромагнитного излучения на границе СЗЗ объектов АО «ОмскВодоканал»</t>
  </si>
  <si>
    <t xml:space="preserve">Выполнение проектно-изыскательских работ по строительству объекта и результатов инженерных изысканий объекта:«Внеплощадочные сети водопровода и канализации к жилому дому, находящемуся по адресу: Омская область, город Омск, Советский административный округ, улица Энтузиастов»                                                                                                                                                                                                                                            </t>
  </si>
  <si>
    <t>Кадастровые работы по образованию земельных участков (в случае необходимости – частей земельных участков), обеспечение постановки на государственный кадастровый учет земельных участков (в случае необходимости – частей земельных участков) и получение правоустанавливающих документов (договоры аренды (субаренды) или соглашения об установлении сервитутов) на земельные участки для объектов: Внеплощадочные сети водопровода к многоквартирным жилым домам по ул. Волгоградская в КАО г. Омска. Жилой дом №1, Жилой дом №2, находящиеся по адресу: Омская область, г. Омск, Кировский административный округ, ул. Волгоградская; Внеплощадочные сети водопровода и канализации к многоквартирному жилому дому, расположенному на земельном участке с кадастровым номером 55:36:070107:8327, 55:36:070107:8326, находящемуся по адресу: 644040, Омская обл, г. Омск, ул. Красный Путь, д. 89; Внеплощадочные сети водопровода и канализации к многоквартирному жилому дому с административными помещениями в границах улиц: Рабиновича - Герцена - Третьяковская в ЦАО г.Омска, находящемуся по адресу: ул. Рабиновича - ул.Герцена - ул. Третьяковская</t>
  </si>
  <si>
    <t>33.12.19.000</t>
  </si>
  <si>
    <t>Выполнение работ по капитальному ремонту роторов насосов Grundfos и Flygt в 2023 году для нужд АО «ОмскВодоканал» (шифр ТКиАВР 2023 г. № п/п 570 Капитальный ремонт насосных агрегатов)</t>
  </si>
  <si>
    <t>Поставка (включая монтаж) систем кондиционирования в 2023 году для нужд АО «ОмскВодоканал» (ОС для ОД 2023)</t>
  </si>
  <si>
    <t>Внеплощадочные сети водопровода и канализации к объекту: «Строительство общеобразовательной школы по просп. Космический в Октябрьском административном округе города Омска, находящемуся по адресу: просп. Космический в Октябрьском административном округе города Омска». Корректировка</t>
  </si>
  <si>
    <t xml:space="preserve">Реконструкция участка водопровода Д-800мм по ул. Б. Хмельницкого от камеры №261 до камеры №382 (инв№7701517А Водовод от ОНС до ул.А.Нейбута до 3 Подъема пр346                                                                                                                                                                                                                                                 </t>
  </si>
  <si>
    <t>Ремонт железнодорожного подъездного пути к складу хлора в ц. ОС и СВ по ул. Комбинатская,50. (инв.№ 2020017А Склад хлора на ОСК, ул. Комбинатская,50)</t>
  </si>
  <si>
    <t>72.12</t>
  </si>
  <si>
    <t xml:space="preserve">Выполнение работ по монтажу камеры, по объекту: «Монтаж камеры, врезка узла для сетей водопровода к производственным зданиям, расположенным по адресу: Омская область, г. Омск, КАО, 8-й Семиреченский переулок,1.» </t>
  </si>
  <si>
    <t>Поставка задвижек клиновых стальных для нужд  АО "ОмскВодоканал"  в 2024 году.</t>
  </si>
  <si>
    <t>Задвижки клиновые стальные  Ду 15-600мм фланцевые с КОФ  и крепежом</t>
  </si>
  <si>
    <t>Поставка задвижек клиновых чугунных и клапанов обратных для нужд АО "ОмскВодоканал"  в 2024 году.</t>
  </si>
  <si>
    <t>Задвижки клиновые чугунные  Ду 50-1200мм фланцевые с КОФ и крепежом, клапаны обратные 19ч21бр  межфланцевые Ду80-250мм</t>
  </si>
  <si>
    <t xml:space="preserve">46.73.6 </t>
  </si>
  <si>
    <t xml:space="preserve">25.99.9 </t>
  </si>
  <si>
    <t xml:space="preserve">Поставка откатных ворот металических в 2023 году </t>
  </si>
  <si>
    <t>сентябрь 2023</t>
  </si>
  <si>
    <t>ноябрь 2023</t>
  </si>
  <si>
    <t>Монтаж системы отопления быстровозводимого ангара, расположенного по ул. Нефтезаводская, 44 (инв. № 7055 Быстровозводимый ангар (ширина-12м. длина-24м) по ул.Нефтезаводская,44)</t>
  </si>
  <si>
    <t xml:space="preserve">Строительство наружных сетей водоснабжения на объекте Заказчика: Торговый центр с пунктами выдачи заказов интернет-магазинов по ул. Березовского в ЦАО г. Омска </t>
  </si>
  <si>
    <t>октябрь 2023</t>
  </si>
  <si>
    <t>31.01.</t>
  </si>
  <si>
    <t>31.09.11.190</t>
  </si>
  <si>
    <t xml:space="preserve">Поставка лабораторной мебели для нужд Лабораторного центра АО «ОмскВодоканал» </t>
  </si>
  <si>
    <t>74.90.99</t>
  </si>
  <si>
    <t>Техническая защита информации, составляющая государственную тайну при обработке её на объекте информатизации</t>
  </si>
  <si>
    <t>Оказание услуг по проведению аттестационных испытаний объекта информатизации на соответствие требований по безопасности информации при обработке сведений, составляющих государственную тайну</t>
  </si>
  <si>
    <t>74.90.20.149</t>
  </si>
  <si>
    <t>42.91.4</t>
  </si>
  <si>
    <t xml:space="preserve">42.91.20.140 </t>
  </si>
  <si>
    <t xml:space="preserve">Дноуглубительные работы ковша водозабора в п. Николаевка в объеме 10470 м куб.; инв.№ 9947896А (Насосная станция первого подъема) </t>
  </si>
  <si>
    <t>28.21</t>
  </si>
  <si>
    <t>28.21.13.120</t>
  </si>
  <si>
    <t>Оказание услуг по актуализации заявки о постановке на государственный учет объектов, оказывающих негативное воздействие на окружающую среду (НВОС)</t>
  </si>
  <si>
    <t xml:space="preserve">Поставка знаков дорожных </t>
  </si>
  <si>
    <t>"006</t>
  </si>
  <si>
    <t>Поставка фитингов полиэтиленовых для выполнения работ на объекте "Реконструкция участка водопровода Д-800мм по ул. Б. Хмельницкого от камеры №261 до камеры №382"</t>
  </si>
  <si>
    <t>Флокулянт Катионный водорастворимый полимер  (флокулянт FLOPAM FO 4698 SH, Грин Лайф К-60, ZETAG 8167, Superfloc C 498, РусФлок 556)ТЗ,  Флокулянт Катионный водорастворимый полиэлектролит ПолиДАДМАХ (флокулянт FL 4540 PWG, Силфок-2540)</t>
  </si>
  <si>
    <t>20.59.56.150</t>
  </si>
  <si>
    <t>Поставка мелкосферического оксидного алюмо-магний-медно-хромового катализатора</t>
  </si>
  <si>
    <t>Индукционный нагреватель подшипников ИНП-2</t>
  </si>
  <si>
    <t>Выполнение работ по корректировке проектной документации для объекта  капитального строительства: «Строительство водопроводных сетей с установкой очистных сооружений в с. Старомалиновка» в Нижнеомском муниципальном районе Омской области»</t>
  </si>
  <si>
    <t xml:space="preserve">Рефлектометр цифровой </t>
  </si>
  <si>
    <t>Прямая</t>
  </si>
  <si>
    <t>Капитальный ремонт системы приточно-вытяжной вентиляции и кондиционирования в Договорном отделе – пом. 5, 6, 7, 8 по адресу: г. Омск, ул. Маяковского, 2 инв. № 9100001А (Здание пристройки 2-х этажное S=1106,60, ул. Маяковского, 2),для нужд АО «ОмскВодоканал» (шифр ТКиАВР 2023 г. № п/п 565 (тариф))</t>
  </si>
  <si>
    <t>28.12.13</t>
  </si>
  <si>
    <t>Поставка гидравлической шламовой помпы с комплектом подключения  в 2023 году для нужд АО «ОмскВодоканал» (ОС для ОД 2023 г. № 7)</t>
  </si>
  <si>
    <t>Поставка запчастей к насосу марки Grundfos с КНС-26 в 2023 году для нужд АО «ОмскВодоканал»</t>
  </si>
  <si>
    <t>Капитальный ремонт системы приточно-вытяжной вентиляции КНС-1 (Инв. № 030126); Капитальный ремонт системы вытяжной вентиляции КНС-9 (Инв. № 2030127А); Капитальный ремонт системы приточно-вытяжной вентиляции КНС-18 (Инв. № 2030123А); Капитальный ремонт системы приточно-вытяжной вентиляции КНС-42 (Инв. № 1000053А)  для нужд АО «ОмскВодоканал» в 2023 году (шифр ТКиАВР 2023 г. № п/п 566 Капитальный ремонт систем вентиляции и кондиционирования (НВ))</t>
  </si>
  <si>
    <t>Внеплощадочные сети водопровода к многоквартирным жилым домам по ул. Волгоградская в КАО г. Омска. Жилой дом №1, Жилой дом №2, находящиеся по адресу: Омская область, г. Омск, Кировский административный округ, ул. Волгоградская</t>
  </si>
  <si>
    <t xml:space="preserve">Строительство объекта: "Внеплощадочные сети водопровода и канализации к многоквартирному жилому дому с административными помещениями в границах улиц: Рабиновича - Герцена - Третьяковская в ЦАО г.Омска, находящемуся по адресу: ул. Рабиновича - ул.Герцена - ул. Третьяковская"                                                                                                                                                                                                                                          </t>
  </si>
  <si>
    <t>Строительство объекта: "Внеплощадочные сети водопровода и канализации к многоквартирному жилому дому, расположенному на земельном участке с кадастровым номером 55:36:070107:8327, 55:36:070107:8326, находящемуся по адресу: 644040, Омская обл, г. Омск, ул. Красный Путь, д. 89</t>
  </si>
  <si>
    <t>Ремонт расходомера ультразвукового Panametrics PT878</t>
  </si>
  <si>
    <t xml:space="preserve">«Оказание услуг по организации и обеспечению охраны территорий Заказчика, а также обеспечению внутриобъектового и пропускного режимов на объектах, в отношении которых частная охранная деятельность не распространяется, с выездом вооруженной группы задержания по сигналу "тревога" для нужд АО «ОмскВодоканал». </t>
  </si>
  <si>
    <t>Поставка выносных датчиков  для газоанализаторов Бинар 2Д для нужд АО «ОмскВодоканал» в 2023 году (№51 в ПП, Мероприятие. Текущий ремонт КНС (НВ))</t>
  </si>
  <si>
    <t>Коагулянт Полиоксихлорид алюминия водный раствор +Смесевой коагулянт марки Базис М 10 (концентрат) или аналог + Неорганический коагулянт железа (III) сульфат</t>
  </si>
  <si>
    <t>Поставка коагулянта: сульфат железа</t>
  </si>
  <si>
    <t>Ремонт кровли из БПМ НС №5 в цехе ЭВСиС по ул. 19-я Марьяновская, 40 (Инв. № 6100021А Здание насосной станции №5)</t>
  </si>
  <si>
    <t xml:space="preserve">нет </t>
  </si>
  <si>
    <t>Поставка трубы стальной для устранения аварийной ситуации на коллекторе по ул.Челюскинцев, 83А</t>
  </si>
  <si>
    <t>Поставка трубы стальной для выполнения работ на объектах в 2023 году</t>
  </si>
  <si>
    <t>сварная 15*2,8, 40*3,5, 57*3,5,108*4,108*6, 219*8, 159*6</t>
  </si>
  <si>
    <t>Поставка трубы стальной для выполнения работ на объектах в 1-ом полугодии 2024 года</t>
  </si>
  <si>
    <t>сварная</t>
  </si>
  <si>
    <t>Поставка МФУ А4 в 2023</t>
  </si>
  <si>
    <t>Поставка трубы полиэтиленовой спиральновитой для выполнения работ на объекте "Реконструкция участка самотечного канализационного коллектора Д=800-1000мм по ул. Блюхера до проспекта Мира - улицы Химиков</t>
  </si>
  <si>
    <t>СПИРОЛАЙН Т1 К-680/768 SNB HB L1=3,12м</t>
  </si>
  <si>
    <t>Создание автоматизированной системы управления технологическим процессом песколовок на очистных сооружениях канализации города Омска</t>
  </si>
  <si>
    <t>Выполнение ПИР, проведение негосударственной экспертизы ПСД и результатов Инженерных изысканий, кадастровых работ объекта "Строительтво водопровода к объекту "Молочно-товарная ферма на 1800 коров в д.Голенки, Марьяновского района, Омской области" (ВНЕТАРИФ)</t>
  </si>
  <si>
    <t>Ремонт фасада склада фтора 3-й блок РХ ц .ЭВСиС по ул. 19-я Марьяновская, 40 (замена окон) Инв. № 6100025А Склад фтора 3 блок РХ (столярка)</t>
  </si>
  <si>
    <t>Ремонт помещений ОЗДВиВ в Коммерческой дирекции по ул. Театральная, 44. Офис (помещения  5, 6, 7, 8 – по техпаспорту) инв.№7601011 Административно – хозяйственный корпус по ул. Театральная,44</t>
  </si>
  <si>
    <t>Поставка угля каменного и бурого для нужд  АО "ОмскВодоканал"  в 2024 году.</t>
  </si>
  <si>
    <t>32.40</t>
  </si>
  <si>
    <t>Строительство сетей водоснабжения и водоотведения к жилой застройке: Омская обл., Омский р-н, с.Пушкино (ВНЕТАРИФ)</t>
  </si>
  <si>
    <t>введено впервые</t>
  </si>
  <si>
    <t>Разработка функциональных требований и технического задания для модуля «Система управления обращениями по направлению Сервисного центра»</t>
  </si>
  <si>
    <t>В соответствии с Техническим заданием</t>
  </si>
  <si>
    <t>Поставка цифровых диафрагменных дозировочных насосов в 2023 году для нужд АО «ОмскВодоканал»  (ОС для ОД 2023 г)</t>
  </si>
  <si>
    <t xml:space="preserve"> Конкурентный отбор</t>
  </si>
  <si>
    <t>28.99</t>
  </si>
  <si>
    <t>Поставка илососа для вторичного радиального отстойника в 2024 году</t>
  </si>
  <si>
    <t>Поставка компонентов для формирования новогодних подарков на 2023 год для детей сотрудников АО «ОмскВодоканал»</t>
  </si>
  <si>
    <t>Фланцы стальные Ду 50-400мм ГОСТ 33259-2015</t>
  </si>
  <si>
    <t>О заключении соглашения, предусматривающего размер платы за публичный сервитут в отношении земельного участка (его части), находящегося в  муниципальной собственности, в границах полосы отвода автомобильной дороги общего пользования местного значения (в отношении земельного участка с кадастровым номером 55:36:070401:17676, площадью 71892 кв,м,, земельного участка с кадастровым номером 55:36:070401:4030, площадью 11166 кв,м,, земельного участка с кадастровым номером 55:36:000000:158339, площадью 8702 кв,м,) с Департаментом имущественных отношений Администрации города Омска,_x000D_</t>
  </si>
  <si>
    <t>Поставка задвижек чугунных с обрезиненным клином и задвижек клиновых с металлическим уплотнением для нужд АО "ОмскВодоканал"  в 2024-2026гг.(бренд)</t>
  </si>
  <si>
    <t>Задвижки клиновые с обрезиненным клином и и задвижки клиновые с металлическим уплотнением Ду 50-1400мм фланцевые  со штурвалом, КОФ тип 01, прокладками и крепежом</t>
  </si>
  <si>
    <t>Поставка задвижек шиберных (ножевых)  для нужд  АО "ОмскВодоканал"  в 2024-2026гг.(бренд)</t>
  </si>
  <si>
    <t>Задвижки шиберные (ножевые) Ду 50-1200мм с КОФ тип 01, прокладками и крепежом</t>
  </si>
  <si>
    <t xml:space="preserve">Поставка клапанов обратных для нужд АО "ОмскВодоканал"  в 2024-2026гг. (бренд)                </t>
  </si>
  <si>
    <t>Клапаны обратные Ду50-600мм с КОФ тип 01, прокладками и крепежом</t>
  </si>
  <si>
    <t>Поставка поворотно-дисковых затворов для нужд  АО "ОмскВодоканал"  в 2024-2026гг.(бренд)</t>
  </si>
  <si>
    <t>Затворы поворотно-дисковые Ду50-1200мм с КОФ тип 11, прокладками и крепежом</t>
  </si>
  <si>
    <t xml:space="preserve">Поставка легкового автомобиля (4+1 мест) категории В повышенной проходимости </t>
  </si>
  <si>
    <t>Поставка горизонтального центробежного насосного агрегата с колесом двухстороннего входа в 2023 году для нужд АО «ОмскВодоканал» ОС для ОД 2023</t>
  </si>
  <si>
    <t>71.20.19.112</t>
  </si>
  <si>
    <t>Экспертиза промышленной безопасности технических устройств, эксплуатирующих на опасных производственных объектах АО «ОмскВодоканал» в 2024 году</t>
  </si>
  <si>
    <t>Строительство канализационной насосной станции в районе улицы 2-я Производственная, 45. Подпорная стена. Благоустройство</t>
  </si>
  <si>
    <t>Ремонт помещений ОЗДВиВ в Коммерческой дирекции по ул. Театральная, 44. Электромонтажные работы, Устройство ЛВС (Инв. № №7601011А  Административно-хозяйственный корпус S=257,00  по ул. Театральная, 44 )</t>
  </si>
  <si>
    <t>Выполнение проектно-изыскательских работ по строительству объекта: «Реконструкция канализационного напорного коллектора Д=600 мм по улице Новосортировочная, дом 27 до улицы Демьяна Бедного (Инв.№3010978А телевиз.з-да от д/кРадуга пр14)»</t>
  </si>
  <si>
    <t>Плиты дорожные железобетонные</t>
  </si>
  <si>
    <t>Песок строительный</t>
  </si>
  <si>
    <t xml:space="preserve">Внеплощадочные сети водопровода к крытому катку с искусственным льдом ФГБОУ ВО "Сибирский государственный университет физической культуры и спорта, находящемуся по адресу: г. Омск, Октябрьский АО, ул. Масленникова, 144 </t>
  </si>
  <si>
    <t>42.21.12</t>
  </si>
  <si>
    <t>42.21.12.110</t>
  </si>
  <si>
    <t>Поставка легковых автомобилей категории «В» 1) цмф (6+1 мест) в кол-ве 1 единицы; 2) бортовой (2+1 мест) в кол-ве 1 единицы; 3) бортовой (5+1 мест) в кол-ве 1 единицы</t>
  </si>
  <si>
    <t>Поставка легкового автомобиля повышенной проходимости в кузове внедорожник в 2023 году (на основе несостоявшегося конкурентного отбора)</t>
  </si>
  <si>
    <t>Поставка легкового автомобиля в кузове седан в 2023 году (на основе несостоявшегося конкурентного отбора)</t>
  </si>
  <si>
    <t>41.20.40</t>
  </si>
  <si>
    <t>Ремонт здания насосной станции «Падь» ц .ЭВСиС  Инв. № 6100029А Здание насосной станции «Падь»; Ремонт кровли из битумно-полимерных материалов  ц .ЭВСиС  НС «Падь» Инв. № 6100029А Здание насосной станции «Падь» (на основе несостоявшегося маркетингового исследования)</t>
  </si>
  <si>
    <t>Ремонт самотечного коллектора ДУ 1800 мм по ул. Челюскинцев  - ул. Арсеньева инв. № 3010162А к-р ул.Челюскинцев  от 30.03.90 пр. № 37</t>
  </si>
  <si>
    <t>Строительство песколовок на ОСиСВ г.Омска. Строительство канализационной сети Д=219 мм от напорной канализации Д=219 мм до приемного отделения камеры гашения напора песколовок</t>
  </si>
  <si>
    <t>Лабораторное оборудование (инкубатор, подставки под инкубатор, титраторы, спектрофотометры) для нужд Лабораторного центра</t>
  </si>
  <si>
    <t>Поставка деталей трубопровода ПЭ</t>
  </si>
  <si>
    <t>Втука под фланец, муфта компрессионная, муфта эл/св. отводы НСПС</t>
  </si>
  <si>
    <t>Поставка мебели в 2023 году</t>
  </si>
  <si>
    <t>Техническое обслуживание системы АИИС КУЭ АО «ОмскВодоканал» в 2024 году, инв. № 3246 (Система АИИСКУЭ (Автоматиз.инфор.-измер. система коммерч.учета электроэнергии))</t>
  </si>
  <si>
    <t>Техническое обслуживание систем автоматики теплопотребления, систем автоматики теплогенерирующего оборудования, контрольно-измерительных приборов и вспомогательного оборудования объектов АО «ОмскВодоканал» в 2024 году</t>
  </si>
  <si>
    <t>Выполнение проектно-изыскательских работ, включая проведение экспертизы проектно - сметной документации и результатов инженерных изысканий по строительству объекта:«Внеплощадочные сети водопровода к объекту: «Строительство комплекса «взрослая поликлиника-детская поликлиника» на 310 посещений в смену в пос. Восточный, бюджетное учреждение здравоохранения Омской области «Городская больница №2», находящемуся по адресу: Омская область, г. Омск, п. Восточный в Октябрьском административном округе, на земельном участке, местоположение которого установлено: Омская область, г. Омск, ул. 4-я Железнодорожная»</t>
  </si>
  <si>
    <t>Выполнение проектно-изыскательских работ по объекту: «Строительство ливневой канализации на территории фекальных очистных сооружений микрорайона «Крутая горка». (Инв. №10004А, ФОС м-р Крутая Горка территория химзавода 3)»</t>
  </si>
  <si>
    <t xml:space="preserve">Ремонт кровли из рулонных материалов с заменой на мембрану здания ВНС – 745 по ул. 24-я Северная, 168 (Инв. №7601057А ЦТП 424 ул.24 северная, 168 к.1 (ВНС-745)) </t>
  </si>
  <si>
    <t>Ремонт здания блока фильтров № 98-а в цехе ОСиСВ по ул. Комбинатская, 50 (инв. № 2030061А – здание блока фильтров № 98-а)</t>
  </si>
  <si>
    <t xml:space="preserve">Строительство канализационной насосной станции в п. Птицефабрика г. Омска. Устройство пола </t>
  </si>
  <si>
    <t xml:space="preserve">Поставка (включая монтаж) систем кондиционирования в 2023 году для нужд АО «ОмскВодоканал» </t>
  </si>
  <si>
    <t xml:space="preserve">Поставка ротора в сборе для насоса 1Д1600-90  в 2023 году для нужд АО «ОмскВодоканал» (№254 в ПП, Мероприятие Капитальный ремонт насоса Д1600-90 (поз. 4) в насосной станции I подъёма инв. №3397) </t>
  </si>
  <si>
    <t>Поставка и монтаж решёток механических грабельных с промывным шламовым прессом и шкафом управления в 2024 году для реализации мероприятия " Реконструкция КНС-19 по улице Суворова в Кировском административном округе города Омска с заменой насосного оборудования" (п. 3.2.6 ИП), решёток механических грабельных с промывным шламовым прессом и шкафом управления в 2024 году для нужд АО «ОмскВодоканал» КНС-27 и КНС-72  (п. 6.2. ИП 2020-2024)</t>
  </si>
  <si>
    <t>Установка узлов учета холодной воды на водоводах №1-3; 4; 5; 6; 7; 8; 9; 10; 11; 12 цеха ЭВСиС для нужд АО «ОмскВодоканал» в 2023 году (№37 в ОСдляОД 2023)</t>
  </si>
  <si>
    <t>39.00</t>
  </si>
  <si>
    <t>38.12.12</t>
  </si>
  <si>
    <t>Оказание услуг по предотвращению, локализации и ликвидации чрезвычайной ситуации на производственных объектах АО "ОмскВодоканал" в период с 01.01.2024 года по 31.12.2024 года</t>
  </si>
  <si>
    <t>Поставка железобетонных изделий (плиты ЖБИ) для устранения аварийной ситуации на водопроводной камере , расположенной на проезжей части пересечения ул. 15 Рабочая и 1-я Железнодорожная (акт аварийности от 01.11.2023)</t>
  </si>
  <si>
    <t>43.22.11</t>
  </si>
  <si>
    <t>Выполнение комплекса работ по объекту: «Строительство сетей водоснабжения и водоотведения к жилой застройке Омская область, Омский район, с. Пушкино» в Нижнеомском муниципальном районе Омской области» (ВНЕТАРИФ)</t>
  </si>
  <si>
    <t>Заключение договора субподряда на выполнение проектно-изыскательских работ по объекту: ««Реконструкция ливневой канализации ТК «Лента - 79», расположенного по адресу: г.Омск, ул. Лукашевича, 33» в рамках нетарифной деятельности (ВНЕТАРИФ)</t>
  </si>
  <si>
    <t>Выполнение проектно-изыскательских работ по объекту «Реконструкция ливневой канализации ТК "Лента-137", расположенного по адресу: г.Омск, ул. Красноярский тракт, д.22А» (ВНЕТАРИФ)</t>
  </si>
  <si>
    <t>Выполнение выполнение проектно-изыскательских работ по объекту «Реконструкция ливневой канализации ТК "Лента - 82", расположенного по адресу: г.Омск, ул. 10 лет Октября, 190 к.2» (ВНЕТАРИФ)</t>
  </si>
  <si>
    <t xml:space="preserve">Оказание услуг по проведению предварительных и периодических осмотров работников АО "ОмскВодоканал". </t>
  </si>
  <si>
    <t>План закупки товаров (работ, услуг) на 2023-2025 годы (редакция 13.11.2023)</t>
  </si>
  <si>
    <t>29.10.4.</t>
  </si>
  <si>
    <t>Поставка трактора колесного с балочным мостом в комплекте со щёткой коммунальной механической навесной и отвалом универсальным в количестве 1 ед., трактора колесного с балочным мостом в комплекте с отвалом универсальным в количестве 1 ед., трактора колесного с балочным мостом в комплекте с погрузочным оборудованием в количестве 1 ед.</t>
  </si>
  <si>
    <t>Оказание услуг по организации и обеспечению охраны территорий Заказчика, а также обеспечению внутриобъектового и пропускного режимов на объектах, в отношении которых установлены обязательные для выполнения требования к антитеррористической защищенности, с выездом вооруженной группы быстрого реагирования (ГБР) по сигналу "тревога"_x000D_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</si>
</sst>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419]mmmm\ yyyy;@"/>
    <numFmt numFmtId="165" formatCode="_-* #,##0.00&quot;р.&quot;_-;\-* #,##0.00&quot;р.&quot;_-;_-* &quot;-&quot;??&quot;р.&quot;_-;_-@_-"/>
    <numFmt numFmtId="166" formatCode="#,##0.00\ _₽"/>
    <numFmt numFmtId="167" formatCode="0.000"/>
    <numFmt numFmtId="168" formatCode="#,##0.00_ ;\-#,##0.00\ "/>
    <numFmt numFmtId="169" formatCode="#,##0.0"/>
    <numFmt numFmtId="170" formatCode="_-* #,##0.00\ _₽_-;\-* #,##0.00\ _₽_-;_-* &quot;-&quot;??\ _₽_-;_-@_-"/>
  </numFmts>
  <fonts count="54" x14ac:knownFonts="1">
    <font>
      <sz val="11"/>
      <color theme="1"/>
      <name val="Arial"/>
      <family val="2"/>
      <charset val="204"/>
    </font>
    <font>
      <sz val="14"/>
      <name val="Arial"/>
      <family val="2"/>
      <charset val="204"/>
    </font>
    <font>
      <sz val="11"/>
      <name val="Arial"/>
      <family val="2"/>
      <charset val="204"/>
    </font>
    <font>
      <sz val="14"/>
      <color theme="1"/>
      <name val="Arial"/>
      <family val="2"/>
      <charset val="204"/>
    </font>
    <font>
      <sz val="11"/>
      <color theme="1"/>
      <name val="Arial"/>
      <family val="2"/>
      <charset val="204"/>
    </font>
    <font>
      <sz val="12"/>
      <name val="Arial"/>
      <family val="2"/>
      <charset val="204"/>
    </font>
    <font>
      <sz val="12"/>
      <color theme="1"/>
      <name val="Arial"/>
      <family val="2"/>
      <charset val="204"/>
    </font>
    <font>
      <sz val="8"/>
      <name val="Arial"/>
      <family val="2"/>
    </font>
    <font>
      <sz val="10"/>
      <color theme="1"/>
      <name val="Arial"/>
      <family val="2"/>
      <charset val="204"/>
    </font>
    <font>
      <sz val="11"/>
      <color theme="1"/>
      <name val="Calibri"/>
      <family val="2"/>
      <scheme val="minor"/>
    </font>
    <font>
      <sz val="10"/>
      <name val="Arial Cyr"/>
      <family val="2"/>
      <charset val="204"/>
    </font>
    <font>
      <sz val="11"/>
      <color theme="1"/>
      <name val="Calibri"/>
      <family val="2"/>
      <charset val="204"/>
      <scheme val="minor"/>
    </font>
    <font>
      <sz val="9"/>
      <color theme="1"/>
      <name val="Arial"/>
      <family val="2"/>
      <charset val="204"/>
    </font>
    <font>
      <b/>
      <sz val="18"/>
      <name val="Arial"/>
      <family val="2"/>
      <charset val="204"/>
    </font>
    <font>
      <sz val="10"/>
      <name val="Arial"/>
      <family val="2"/>
      <charset val="204"/>
    </font>
    <font>
      <sz val="9"/>
      <name val="Arial"/>
      <family val="2"/>
      <charset val="204"/>
    </font>
    <font>
      <sz val="8"/>
      <color theme="1"/>
      <name val="Arial"/>
      <family val="2"/>
      <charset val="204"/>
    </font>
    <font>
      <sz val="8"/>
      <name val="Arial"/>
      <family val="2"/>
      <charset val="204"/>
    </font>
    <font>
      <sz val="10"/>
      <color rgb="FF000000"/>
      <name val="Arial"/>
      <family val="2"/>
      <charset val="204"/>
    </font>
    <font>
      <b/>
      <sz val="8"/>
      <name val="Arial"/>
      <family val="2"/>
      <charset val="204"/>
    </font>
    <font>
      <sz val="7"/>
      <name val="Arial"/>
      <family val="2"/>
      <charset val="204"/>
    </font>
    <font>
      <sz val="10"/>
      <name val="Arial Cyr"/>
      <charset val="204"/>
    </font>
    <font>
      <sz val="7"/>
      <color theme="1"/>
      <name val="Arial"/>
      <family val="2"/>
      <charset val="204"/>
    </font>
    <font>
      <sz val="6"/>
      <color theme="1"/>
      <name val="Arial"/>
      <family val="2"/>
      <charset val="204"/>
    </font>
    <font>
      <sz val="6"/>
      <name val="Arial"/>
      <family val="2"/>
      <charset val="204"/>
    </font>
    <font>
      <sz val="8"/>
      <color rgb="FF000000"/>
      <name val="Arial"/>
      <family val="2"/>
      <charset val="204"/>
    </font>
    <font>
      <sz val="7"/>
      <color rgb="FFFF0000"/>
      <name val="Arial"/>
      <family val="2"/>
      <charset val="204"/>
    </font>
    <font>
      <sz val="8"/>
      <color rgb="FFFF0000"/>
      <name val="Arial"/>
      <family val="2"/>
      <charset val="204"/>
    </font>
    <font>
      <sz val="11"/>
      <color rgb="FF000000"/>
      <name val="Arial"/>
      <family val="2"/>
      <charset val="204"/>
    </font>
    <font>
      <sz val="8"/>
      <color indexed="8"/>
      <name val="Arial"/>
      <family val="2"/>
      <charset val="204"/>
    </font>
    <font>
      <b/>
      <sz val="10"/>
      <color theme="1"/>
      <name val="Arial"/>
      <family val="2"/>
      <charset val="204"/>
    </font>
    <font>
      <sz val="16"/>
      <color theme="1"/>
      <name val="Arial"/>
      <family val="2"/>
      <charset val="204"/>
    </font>
    <font>
      <sz val="12"/>
      <color rgb="FF000000"/>
      <name val="Arial"/>
      <family val="2"/>
      <charset val="204"/>
    </font>
    <font>
      <sz val="16"/>
      <name val="Arial"/>
      <family val="2"/>
      <charset val="204"/>
    </font>
    <font>
      <sz val="12"/>
      <color indexed="8"/>
      <name val="Arial"/>
      <family val="2"/>
      <charset val="204"/>
    </font>
    <font>
      <sz val="10"/>
      <color rgb="FFFF0000"/>
      <name val="Arial"/>
      <family val="2"/>
      <charset val="204"/>
    </font>
    <font>
      <sz val="12"/>
      <color rgb="FFFF0000"/>
      <name val="Arial"/>
      <family val="2"/>
      <charset val="204"/>
    </font>
    <font>
      <sz val="11"/>
      <color theme="1"/>
      <name val="Times New Roman"/>
      <family val="1"/>
      <charset val="204"/>
    </font>
    <font>
      <sz val="12"/>
      <color theme="1"/>
      <name val="Times New Roman"/>
      <family val="1"/>
      <charset val="204"/>
    </font>
    <font>
      <sz val="8"/>
      <color rgb="FFFF0000"/>
      <name val="Times New Roman"/>
      <family val="1"/>
      <charset val="204"/>
    </font>
    <font>
      <sz val="10"/>
      <name val="Times New Roman"/>
      <family val="1"/>
      <charset val="204"/>
    </font>
    <font>
      <sz val="10"/>
      <color theme="1"/>
      <name val="Times New Roman"/>
      <family val="1"/>
      <charset val="204"/>
    </font>
    <font>
      <sz val="11"/>
      <name val="Times New Roman"/>
      <family val="1"/>
      <charset val="204"/>
    </font>
    <font>
      <sz val="12"/>
      <color theme="1"/>
      <name val="Calibri"/>
      <family val="2"/>
      <charset val="204"/>
      <scheme val="minor"/>
    </font>
    <font>
      <strike/>
      <sz val="11"/>
      <color theme="1"/>
      <name val="Arial"/>
      <family val="2"/>
      <charset val="204"/>
    </font>
    <font>
      <b/>
      <sz val="16"/>
      <name val="Arial"/>
      <family val="2"/>
      <charset val="204"/>
    </font>
    <font>
      <u/>
      <sz val="11"/>
      <color theme="10"/>
      <name val="Calibri"/>
      <family val="2"/>
      <charset val="204"/>
    </font>
    <font>
      <u/>
      <sz val="14"/>
      <name val="Arial"/>
      <family val="2"/>
      <charset val="204"/>
    </font>
    <font>
      <sz val="14"/>
      <name val="Times New Roman"/>
      <family val="1"/>
      <charset val="204"/>
    </font>
    <font>
      <sz val="11"/>
      <color rgb="FFFF0000"/>
      <name val="Arial"/>
      <family val="2"/>
      <charset val="204"/>
    </font>
    <font>
      <sz val="9"/>
      <color rgb="FFFF0000"/>
      <name val="Arial"/>
      <family val="2"/>
      <charset val="204"/>
    </font>
    <font>
      <sz val="9"/>
      <color rgb="FFFF0000"/>
      <name val="Times New Roman"/>
      <family val="1"/>
      <charset val="204"/>
    </font>
    <font>
      <b/>
      <sz val="12"/>
      <color theme="1"/>
      <name val="Arial"/>
      <family val="2"/>
      <charset val="204"/>
    </font>
    <font>
      <sz val="10"/>
      <color indexed="8"/>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rgb="FF000000"/>
      </right>
      <top style="medium">
        <color rgb="FF000000"/>
      </top>
      <bottom style="medium">
        <color rgb="FF000000"/>
      </bottom>
      <diagonal/>
    </border>
  </borders>
  <cellStyleXfs count="13">
    <xf numFmtId="0" fontId="0" fillId="0" borderId="0"/>
    <xf numFmtId="0" fontId="7" fillId="0" borderId="0"/>
    <xf numFmtId="0" fontId="9" fillId="0" borderId="0"/>
    <xf numFmtId="0" fontId="7" fillId="0" borderId="0"/>
    <xf numFmtId="0" fontId="10" fillId="0" borderId="0"/>
    <xf numFmtId="165" fontId="11" fillId="0" borderId="0" applyFont="0" applyFill="0" applyBorder="0" applyAlignment="0" applyProtection="0"/>
    <xf numFmtId="0" fontId="11" fillId="0" borderId="0"/>
    <xf numFmtId="43" fontId="4" fillId="0" borderId="0" applyFont="0" applyFill="0" applyBorder="0" applyAlignment="0" applyProtection="0"/>
    <xf numFmtId="0" fontId="11" fillId="0" borderId="0"/>
    <xf numFmtId="0" fontId="21" fillId="0" borderId="0"/>
    <xf numFmtId="0" fontId="11" fillId="0" borderId="0"/>
    <xf numFmtId="0" fontId="46" fillId="0" borderId="0" applyNumberFormat="0" applyFill="0" applyBorder="0" applyAlignment="0" applyProtection="0">
      <alignment vertical="top"/>
      <protection locked="0"/>
    </xf>
    <xf numFmtId="170" fontId="4" fillId="0" borderId="0" applyFont="0" applyFill="0" applyBorder="0" applyAlignment="0" applyProtection="0"/>
  </cellStyleXfs>
  <cellXfs count="824">
    <xf numFmtId="0" fontId="0" fillId="0" borderId="0" xfId="0"/>
    <xf numFmtId="0" fontId="2" fillId="2"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0" xfId="0" applyFont="1" applyFill="1" applyAlignment="1">
      <alignment vertical="center"/>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6" fillId="2" borderId="1" xfId="0" applyFont="1" applyFill="1" applyBorder="1" applyAlignment="1">
      <alignment vertical="center" wrapText="1"/>
    </xf>
    <xf numFmtId="164" fontId="2" fillId="2" borderId="1" xfId="0" applyNumberFormat="1" applyFont="1" applyFill="1" applyBorder="1" applyAlignment="1" applyProtection="1">
      <alignment horizontal="center" vertical="center" wrapText="1"/>
      <protection locked="0"/>
    </xf>
    <xf numFmtId="0" fontId="16" fillId="2" borderId="0" xfId="0" applyFont="1" applyFill="1" applyAlignment="1">
      <alignment horizontal="center" vertical="center" wrapText="1"/>
    </xf>
    <xf numFmtId="1" fontId="17" fillId="2" borderId="0"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textRotation="90" wrapText="1"/>
    </xf>
    <xf numFmtId="0" fontId="17" fillId="2" borderId="1" xfId="0" applyFont="1" applyFill="1" applyBorder="1" applyAlignment="1" applyProtection="1">
      <alignment horizontal="center" vertical="center" wrapText="1"/>
      <protection locked="0"/>
    </xf>
    <xf numFmtId="1" fontId="17"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4" fontId="14"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lignment vertical="center" wrapText="1"/>
    </xf>
    <xf numFmtId="164" fontId="8"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7" fillId="2" borderId="1" xfId="6" applyFont="1" applyFill="1" applyBorder="1" applyAlignment="1" applyProtection="1">
      <alignment horizontal="center" vertical="center" wrapText="1"/>
      <protection locked="0"/>
    </xf>
    <xf numFmtId="0" fontId="14" fillId="2" borderId="1" xfId="6" applyFont="1" applyFill="1" applyBorder="1" applyAlignment="1">
      <alignment horizontal="center" vertical="center" wrapText="1"/>
    </xf>
    <xf numFmtId="1" fontId="2" fillId="2" borderId="1" xfId="0" applyNumberFormat="1" applyFont="1" applyFill="1" applyBorder="1" applyAlignment="1" applyProtection="1">
      <alignment horizontal="center" vertical="center" wrapText="1"/>
    </xf>
    <xf numFmtId="0" fontId="2"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164" fontId="8"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15" fillId="2" borderId="1" xfId="0" applyFont="1" applyFill="1" applyBorder="1" applyAlignment="1" applyProtection="1">
      <alignment horizontal="center" vertical="center" wrapText="1"/>
      <protection locked="0"/>
    </xf>
    <xf numFmtId="0" fontId="0" fillId="2" borderId="1" xfId="0" applyFont="1" applyFill="1" applyBorder="1" applyAlignment="1">
      <alignment vertical="center"/>
    </xf>
    <xf numFmtId="2" fontId="2" fillId="2" borderId="1" xfId="0" applyNumberFormat="1" applyFont="1" applyFill="1" applyBorder="1" applyAlignment="1" applyProtection="1">
      <alignment vertical="center" wrapText="1"/>
      <protection locked="0"/>
    </xf>
    <xf numFmtId="2" fontId="2"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1" fontId="14"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8" fillId="2" borderId="1" xfId="6" quotePrefix="1" applyFont="1" applyFill="1" applyBorder="1" applyAlignment="1">
      <alignment horizontal="center" vertical="center" wrapText="1"/>
    </xf>
    <xf numFmtId="0" fontId="22" fillId="2" borderId="0" xfId="0" applyFont="1" applyFill="1" applyAlignment="1">
      <alignment horizontal="center" vertical="center" wrapText="1"/>
    </xf>
    <xf numFmtId="0" fontId="15" fillId="2" borderId="1" xfId="0" applyFont="1" applyFill="1" applyBorder="1" applyAlignment="1">
      <alignment horizontal="left" vertical="center" wrapText="1"/>
    </xf>
    <xf numFmtId="0" fontId="8" fillId="2" borderId="1" xfId="6" applyFont="1" applyFill="1" applyBorder="1" applyAlignment="1">
      <alignment horizontal="left" vertical="center" wrapText="1"/>
    </xf>
    <xf numFmtId="0" fontId="14" fillId="2" borderId="0" xfId="0" applyFont="1" applyFill="1" applyBorder="1" applyAlignment="1">
      <alignment horizontal="center" vertical="center"/>
    </xf>
    <xf numFmtId="0" fontId="15" fillId="2" borderId="1" xfId="6"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20" fillId="2" borderId="0" xfId="0" applyFont="1" applyFill="1" applyBorder="1" applyAlignment="1" applyProtection="1">
      <alignment horizontal="center" vertical="center" wrapText="1"/>
      <protection locked="0"/>
    </xf>
    <xf numFmtId="49" fontId="17" fillId="2" borderId="1" xfId="0" applyNumberFormat="1" applyFont="1" applyFill="1" applyBorder="1" applyAlignment="1">
      <alignment horizontal="center" vertical="center" wrapText="1"/>
    </xf>
    <xf numFmtId="49" fontId="14" fillId="2" borderId="1" xfId="6" applyNumberFormat="1" applyFont="1" applyFill="1" applyBorder="1" applyAlignment="1">
      <alignment horizontal="center" vertical="center" wrapText="1"/>
    </xf>
    <xf numFmtId="3" fontId="15" fillId="2" borderId="0" xfId="0" applyNumberFormat="1"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1"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7" fillId="2" borderId="1" xfId="6" applyFont="1" applyFill="1" applyBorder="1" applyAlignment="1">
      <alignment horizontal="center" vertical="center" wrapText="1"/>
    </xf>
    <xf numFmtId="2" fontId="17" fillId="2" borderId="1" xfId="6" applyNumberFormat="1" applyFont="1" applyFill="1" applyBorder="1" applyAlignment="1">
      <alignment horizontal="center" vertical="center" wrapText="1"/>
    </xf>
    <xf numFmtId="1" fontId="17" fillId="2" borderId="1" xfId="6" applyNumberFormat="1" applyFont="1" applyFill="1" applyBorder="1" applyAlignment="1">
      <alignment horizontal="center" vertical="center" wrapText="1"/>
    </xf>
    <xf numFmtId="0" fontId="0" fillId="2" borderId="1" xfId="0" applyFont="1" applyFill="1" applyBorder="1" applyAlignment="1">
      <alignment horizontal="justify" vertical="center"/>
    </xf>
    <xf numFmtId="14" fontId="14" fillId="2" borderId="1" xfId="0" applyNumberFormat="1" applyFont="1" applyFill="1" applyBorder="1" applyAlignment="1" applyProtection="1">
      <alignment horizontal="center" vertical="center" wrapText="1"/>
      <protection locked="0"/>
    </xf>
    <xf numFmtId="0" fontId="1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0" fontId="17" fillId="2" borderId="1" xfId="0" applyFont="1" applyFill="1" applyBorder="1" applyAlignment="1">
      <alignment horizontal="left" vertical="center" wrapText="1"/>
    </xf>
    <xf numFmtId="0" fontId="8" fillId="2" borderId="1" xfId="0" applyFont="1" applyFill="1" applyBorder="1" applyAlignment="1">
      <alignment vertical="center"/>
    </xf>
    <xf numFmtId="0" fontId="16" fillId="2" borderId="1" xfId="6" quotePrefix="1" applyFont="1" applyFill="1" applyBorder="1" applyAlignment="1">
      <alignment horizontal="center" vertical="center" wrapText="1"/>
    </xf>
    <xf numFmtId="49" fontId="17" fillId="2" borderId="1" xfId="6" applyNumberFormat="1" applyFont="1" applyFill="1" applyBorder="1" applyAlignment="1">
      <alignment horizontal="center" vertical="center" wrapText="1"/>
    </xf>
    <xf numFmtId="2" fontId="17" fillId="2" borderId="1" xfId="3" applyNumberFormat="1" applyFont="1" applyFill="1" applyBorder="1" applyAlignment="1">
      <alignment horizontal="left" vertical="center" wrapText="1"/>
    </xf>
    <xf numFmtId="0" fontId="17" fillId="2" borderId="1" xfId="0" applyFont="1" applyFill="1" applyBorder="1" applyAlignment="1" applyProtection="1">
      <alignment horizontal="center" vertical="center"/>
      <protection locked="0"/>
    </xf>
    <xf numFmtId="3" fontId="17" fillId="2" borderId="1" xfId="0" applyNumberFormat="1" applyFont="1" applyFill="1" applyBorder="1" applyAlignment="1">
      <alignment horizontal="center" vertical="center" wrapText="1"/>
    </xf>
    <xf numFmtId="14" fontId="17"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left" vertical="center" wrapText="1"/>
      <protection locked="0"/>
    </xf>
    <xf numFmtId="0" fontId="25" fillId="2" borderId="1" xfId="0" applyFont="1" applyFill="1" applyBorder="1" applyAlignment="1">
      <alignment horizontal="center" vertical="center" wrapText="1"/>
    </xf>
    <xf numFmtId="0" fontId="16" fillId="2" borderId="0" xfId="0" applyFont="1" applyFill="1" applyAlignment="1">
      <alignment vertical="center"/>
    </xf>
    <xf numFmtId="0" fontId="26" fillId="2" borderId="5"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5" fillId="2" borderId="1" xfId="0"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horizontal="center" vertical="center" wrapText="1"/>
      <protection locked="0"/>
    </xf>
    <xf numFmtId="0" fontId="12" fillId="2" borderId="0" xfId="0" applyFont="1" applyFill="1" applyAlignment="1">
      <alignment vertical="center"/>
    </xf>
    <xf numFmtId="16" fontId="1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vertical="center" wrapText="1"/>
    </xf>
    <xf numFmtId="0" fontId="8"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lef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1" fontId="2" fillId="2" borderId="1" xfId="0" applyNumberFormat="1" applyFont="1" applyFill="1" applyBorder="1" applyAlignment="1" applyProtection="1">
      <alignment horizontal="center" vertical="center" wrapText="1"/>
      <protection locked="0"/>
    </xf>
    <xf numFmtId="2" fontId="14" fillId="2" borderId="1" xfId="0" applyNumberFormat="1" applyFont="1" applyFill="1" applyBorder="1" applyAlignment="1" applyProtection="1">
      <alignment horizontal="center" vertical="center" wrapText="1"/>
      <protection locked="0"/>
    </xf>
    <xf numFmtId="3" fontId="8"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49" fontId="14" fillId="2" borderId="1" xfId="0" applyNumberFormat="1" applyFont="1" applyFill="1" applyBorder="1" applyAlignment="1" applyProtection="1">
      <alignment horizontal="center" vertical="center" wrapText="1"/>
      <protection locked="0"/>
    </xf>
    <xf numFmtId="1" fontId="8" fillId="2" borderId="1"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8" fillId="2" borderId="0" xfId="0" applyFont="1" applyFill="1" applyAlignment="1">
      <alignment vertical="center"/>
    </xf>
    <xf numFmtId="0" fontId="14" fillId="2" borderId="1" xfId="0" applyNumberFormat="1" applyFont="1" applyFill="1" applyBorder="1" applyAlignment="1">
      <alignment horizontal="center" vertical="center" wrapText="1"/>
    </xf>
    <xf numFmtId="0" fontId="14" fillId="2" borderId="1" xfId="0" applyFont="1" applyFill="1" applyBorder="1" applyAlignment="1" applyProtection="1">
      <alignment horizontal="center" vertical="center"/>
      <protection locked="0"/>
    </xf>
    <xf numFmtId="0" fontId="0" fillId="2" borderId="1" xfId="6"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2" fontId="8" fillId="2" borderId="1" xfId="0" applyNumberFormat="1" applyFont="1" applyFill="1" applyBorder="1" applyAlignment="1" applyProtection="1">
      <alignment horizontal="left" vertical="center" wrapText="1"/>
      <protection locked="0"/>
    </xf>
    <xf numFmtId="1" fontId="16" fillId="2" borderId="1" xfId="0" applyNumberFormat="1" applyFont="1" applyFill="1" applyBorder="1" applyAlignment="1">
      <alignment horizontal="center" vertical="center" wrapText="1"/>
    </xf>
    <xf numFmtId="0" fontId="16" fillId="2" borderId="1" xfId="1" applyFont="1" applyFill="1" applyBorder="1" applyAlignment="1">
      <alignment horizontal="center" vertical="center" wrapText="1"/>
    </xf>
    <xf numFmtId="0" fontId="26" fillId="2" borderId="0" xfId="0" applyFont="1" applyFill="1" applyAlignment="1">
      <alignment horizontal="center" vertical="center"/>
    </xf>
    <xf numFmtId="2" fontId="8" fillId="2" borderId="1" xfId="0" applyNumberFormat="1" applyFont="1" applyFill="1" applyBorder="1" applyAlignment="1" applyProtection="1">
      <alignment horizontal="center" vertical="center" wrapText="1"/>
      <protection locked="0"/>
    </xf>
    <xf numFmtId="1" fontId="8" fillId="2" borderId="1" xfId="0" applyNumberFormat="1" applyFont="1" applyFill="1" applyBorder="1" applyAlignment="1" applyProtection="1">
      <alignment horizontal="center" vertical="center"/>
      <protection locked="0"/>
    </xf>
    <xf numFmtId="0" fontId="16" fillId="2" borderId="1" xfId="0" applyFont="1" applyFill="1" applyBorder="1" applyAlignment="1">
      <alignment vertical="center"/>
    </xf>
    <xf numFmtId="0" fontId="12" fillId="2" borderId="1" xfId="6" applyFont="1" applyFill="1" applyBorder="1" applyAlignment="1">
      <alignment horizontal="left" vertical="center" wrapText="1"/>
    </xf>
    <xf numFmtId="0" fontId="28" fillId="2" borderId="1" xfId="0" applyFont="1" applyFill="1" applyBorder="1" applyAlignment="1">
      <alignment horizontal="left" vertical="center" wrapText="1"/>
    </xf>
    <xf numFmtId="1" fontId="17"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wrapText="1"/>
    </xf>
    <xf numFmtId="49" fontId="17"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horizontal="center" vertical="center" wrapText="1"/>
    </xf>
    <xf numFmtId="4" fontId="2" fillId="2" borderId="1" xfId="7" applyNumberFormat="1" applyFont="1" applyFill="1" applyBorder="1" applyAlignment="1">
      <alignment horizontal="center" vertical="center"/>
    </xf>
    <xf numFmtId="2" fontId="14" fillId="2" borderId="1" xfId="3" applyNumberFormat="1" applyFont="1" applyFill="1" applyBorder="1" applyAlignment="1">
      <alignment horizontal="left" vertical="center" wrapText="1"/>
    </xf>
    <xf numFmtId="4" fontId="14"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4" fontId="29"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2" fontId="17" fillId="2" borderId="1" xfId="0" applyNumberFormat="1"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6" fillId="2" borderId="0"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16" fillId="2" borderId="1" xfId="1" applyFont="1" applyFill="1" applyBorder="1" applyAlignment="1">
      <alignment horizontal="left" vertical="center" wrapText="1"/>
    </xf>
    <xf numFmtId="2" fontId="16" fillId="2" borderId="0" xfId="0" applyNumberFormat="1" applyFont="1" applyFill="1" applyBorder="1" applyAlignment="1">
      <alignment horizontal="center" vertical="center" wrapText="1"/>
    </xf>
    <xf numFmtId="2" fontId="17" fillId="2" borderId="0" xfId="0" applyNumberFormat="1" applyFont="1" applyFill="1" applyAlignment="1">
      <alignment horizontal="center" vertical="center" wrapText="1"/>
    </xf>
    <xf numFmtId="0" fontId="17" fillId="2" borderId="0" xfId="0" applyFont="1" applyFill="1" applyBorder="1" applyAlignment="1">
      <alignment horizontal="center" vertical="center"/>
    </xf>
    <xf numFmtId="2" fontId="16" fillId="2" borderId="0" xfId="0" applyNumberFormat="1" applyFont="1" applyFill="1" applyAlignment="1">
      <alignment horizontal="center" vertical="center" wrapText="1"/>
    </xf>
    <xf numFmtId="0" fontId="14" fillId="2" borderId="1" xfId="0" applyFont="1" applyFill="1" applyBorder="1" applyAlignment="1">
      <alignment horizontal="center" vertical="center" textRotation="90" wrapText="1"/>
    </xf>
    <xf numFmtId="4" fontId="0" fillId="2" borderId="1" xfId="0" applyNumberFormat="1" applyFont="1" applyFill="1" applyBorder="1" applyAlignment="1" applyProtection="1">
      <alignment horizontal="center" vertical="center" wrapText="1"/>
      <protection locked="0"/>
    </xf>
    <xf numFmtId="4" fontId="2" fillId="2" borderId="0"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2" fillId="2" borderId="1" xfId="0" applyNumberFormat="1" applyFont="1" applyFill="1" applyBorder="1" applyAlignment="1" applyProtection="1">
      <alignment horizontal="center" vertical="center" wrapText="1"/>
      <protection locked="0"/>
    </xf>
    <xf numFmtId="4" fontId="0" fillId="2" borderId="1" xfId="0" applyNumberFormat="1" applyFont="1" applyFill="1" applyBorder="1" applyAlignment="1">
      <alignment horizontal="center" vertical="center"/>
    </xf>
    <xf numFmtId="4" fontId="2" fillId="2" borderId="1" xfId="6"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0" fillId="2" borderId="1" xfId="7"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4" fontId="2" fillId="2" borderId="1" xfId="0" applyNumberFormat="1" applyFont="1" applyFill="1" applyBorder="1" applyAlignment="1" applyProtection="1">
      <alignment horizontal="center" vertical="center"/>
    </xf>
    <xf numFmtId="164" fontId="2" fillId="2" borderId="1" xfId="0" applyNumberFormat="1" applyFont="1" applyFill="1" applyBorder="1" applyAlignment="1">
      <alignment horizontal="center" vertical="center" wrapText="1"/>
    </xf>
    <xf numFmtId="164" fontId="0" fillId="2" borderId="1" xfId="0" applyNumberFormat="1" applyFont="1" applyFill="1" applyBorder="1" applyAlignment="1" applyProtection="1">
      <alignment horizontal="center" vertical="center" wrapText="1"/>
      <protection locked="0"/>
    </xf>
    <xf numFmtId="164" fontId="0" fillId="2" borderId="1" xfId="0" applyNumberFormat="1" applyFont="1" applyFill="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164" fontId="2" fillId="2" borderId="1" xfId="0" applyNumberFormat="1" applyFont="1" applyFill="1" applyBorder="1" applyAlignment="1">
      <alignment horizontal="center" vertical="center"/>
    </xf>
    <xf numFmtId="164" fontId="28" fillId="2" borderId="1" xfId="0" applyNumberFormat="1" applyFont="1" applyFill="1" applyBorder="1" applyAlignment="1">
      <alignment horizontal="center" vertical="center" wrapText="1"/>
    </xf>
    <xf numFmtId="164" fontId="2" fillId="2" borderId="1" xfId="6" applyNumberFormat="1" applyFont="1" applyFill="1" applyBorder="1" applyAlignment="1">
      <alignment horizontal="center" vertical="center"/>
    </xf>
    <xf numFmtId="164" fontId="2" fillId="2" borderId="1" xfId="6" applyNumberFormat="1"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wrapText="1"/>
      <protection locked="0"/>
    </xf>
    <xf numFmtId="0" fontId="8" fillId="2" borderId="0" xfId="0" applyFont="1" applyFill="1" applyAlignment="1">
      <alignment horizontal="center" vertical="center"/>
    </xf>
    <xf numFmtId="164" fontId="15" fillId="2" borderId="1" xfId="0" applyNumberFormat="1" applyFont="1" applyFill="1" applyBorder="1" applyAlignment="1" applyProtection="1">
      <alignment horizontal="center" vertical="center" wrapText="1"/>
      <protection locked="0"/>
    </xf>
    <xf numFmtId="0" fontId="16" fillId="2" borderId="1" xfId="6" applyFont="1" applyFill="1" applyBorder="1" applyAlignment="1">
      <alignment horizontal="left" vertical="center" wrapText="1"/>
    </xf>
    <xf numFmtId="164" fontId="8" fillId="2" borderId="1" xfId="0" applyNumberFormat="1" applyFont="1" applyFill="1" applyBorder="1" applyAlignment="1" applyProtection="1">
      <alignment horizontal="center" vertical="center" wrapText="1"/>
      <protection locked="0"/>
    </xf>
    <xf numFmtId="164" fontId="14" fillId="2" borderId="1" xfId="6"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xf>
    <xf numFmtId="4" fontId="14" fillId="2" borderId="1" xfId="6"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8"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28"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xf>
    <xf numFmtId="49" fontId="2" fillId="2" borderId="1" xfId="6" applyNumberFormat="1" applyFont="1" applyFill="1" applyBorder="1" applyAlignment="1">
      <alignment horizontal="center" vertical="center" wrapText="1"/>
    </xf>
    <xf numFmtId="14" fontId="17" fillId="2" borderId="0" xfId="0" applyNumberFormat="1" applyFont="1" applyFill="1" applyBorder="1" applyAlignment="1">
      <alignment horizontal="left" vertical="center" wrapText="1"/>
    </xf>
    <xf numFmtId="0" fontId="17" fillId="2" borderId="0"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4" fontId="5" fillId="2" borderId="1" xfId="0" applyNumberFormat="1" applyFont="1" applyFill="1" applyBorder="1" applyAlignment="1">
      <alignment horizontal="center" vertical="center" wrapText="1"/>
    </xf>
    <xf numFmtId="0" fontId="27" fillId="2" borderId="0" xfId="0" applyFont="1" applyFill="1" applyBorder="1" applyAlignment="1" applyProtection="1">
      <alignment horizontal="left" vertical="center" wrapText="1"/>
      <protection locked="0"/>
    </xf>
    <xf numFmtId="0" fontId="27"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5" fillId="2" borderId="1" xfId="0" applyFont="1" applyFill="1" applyBorder="1" applyAlignment="1" applyProtection="1">
      <alignment horizontal="center" vertical="center" wrapText="1"/>
      <protection locked="0"/>
    </xf>
    <xf numFmtId="4" fontId="6"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 xfId="0" applyFont="1" applyFill="1" applyBorder="1" applyAlignment="1">
      <alignment vertical="center" wrapText="1"/>
    </xf>
    <xf numFmtId="0" fontId="14" fillId="2" borderId="0" xfId="0" applyFont="1" applyFill="1" applyBorder="1" applyAlignment="1" applyProtection="1">
      <alignment horizontal="center" vertical="center" wrapText="1"/>
      <protection locked="0"/>
    </xf>
    <xf numFmtId="0" fontId="17" fillId="2" borderId="0" xfId="0" applyFont="1" applyFill="1" applyBorder="1" applyAlignment="1">
      <alignment horizontal="left" vertical="center" wrapText="1"/>
    </xf>
    <xf numFmtId="0" fontId="0" fillId="2" borderId="0" xfId="0" applyFill="1" applyAlignment="1">
      <alignment vertical="center"/>
    </xf>
    <xf numFmtId="0" fontId="15" fillId="2" borderId="0" xfId="0" applyFont="1" applyFill="1" applyAlignment="1">
      <alignment horizontal="center" vertical="center" wrapText="1"/>
    </xf>
    <xf numFmtId="0" fontId="2" fillId="2" borderId="1"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4" fontId="5" fillId="2" borderId="1" xfId="0" applyNumberFormat="1" applyFont="1" applyFill="1" applyBorder="1" applyAlignment="1">
      <alignment horizontal="center" vertical="center"/>
    </xf>
    <xf numFmtId="0" fontId="2" fillId="2" borderId="0" xfId="0" applyFont="1" applyFill="1" applyAlignment="1">
      <alignment vertical="center"/>
    </xf>
    <xf numFmtId="0" fontId="6" fillId="2" borderId="0" xfId="0" applyFont="1" applyFill="1" applyAlignment="1">
      <alignment vertical="center"/>
    </xf>
    <xf numFmtId="49" fontId="5" fillId="2" borderId="1" xfId="0" applyNumberFormat="1" applyFont="1" applyFill="1" applyBorder="1" applyAlignment="1" applyProtection="1">
      <alignment horizontal="center" vertical="center" wrapText="1"/>
      <protection locked="0"/>
    </xf>
    <xf numFmtId="164" fontId="5" fillId="2" borderId="1" xfId="0" applyNumberFormat="1" applyFont="1" applyFill="1" applyBorder="1" applyAlignment="1">
      <alignment horizontal="center" vertical="center" wrapText="1"/>
    </xf>
    <xf numFmtId="49" fontId="14" fillId="2" borderId="1" xfId="0" applyNumberFormat="1" applyFont="1" applyFill="1" applyBorder="1" applyAlignment="1" applyProtection="1">
      <alignment horizontal="center" vertical="center"/>
      <protection locked="0"/>
    </xf>
    <xf numFmtId="3" fontId="14" fillId="2" borderId="1" xfId="0" applyNumberFormat="1" applyFont="1" applyFill="1" applyBorder="1" applyAlignment="1" applyProtection="1">
      <alignment horizontal="center" vertical="center" wrapText="1"/>
      <protection locked="0"/>
    </xf>
    <xf numFmtId="14" fontId="14" fillId="2" borderId="0" xfId="0" applyNumberFormat="1" applyFont="1" applyFill="1" applyBorder="1" applyAlignment="1">
      <alignment horizontal="left" vertical="center" wrapText="1"/>
    </xf>
    <xf numFmtId="0" fontId="20" fillId="2" borderId="0" xfId="0" applyFont="1" applyFill="1" applyBorder="1" applyAlignment="1">
      <alignment horizontal="left" vertical="center" wrapText="1"/>
    </xf>
    <xf numFmtId="4" fontId="4" fillId="2" borderId="1" xfId="0" applyNumberFormat="1" applyFont="1" applyFill="1" applyBorder="1" applyAlignment="1" applyProtection="1">
      <alignment horizontal="center" vertical="center" wrapText="1"/>
      <protection locked="0"/>
    </xf>
    <xf numFmtId="0" fontId="16" fillId="2" borderId="0" xfId="0" applyFont="1" applyFill="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xf>
    <xf numFmtId="2" fontId="8" fillId="2" borderId="0" xfId="0" applyNumberFormat="1" applyFont="1" applyFill="1" applyBorder="1" applyAlignment="1">
      <alignment horizontal="center" vertical="center" wrapText="1"/>
    </xf>
    <xf numFmtId="2" fontId="2" fillId="2" borderId="1" xfId="3" applyNumberFormat="1" applyFont="1" applyFill="1" applyBorder="1" applyAlignment="1">
      <alignment horizontal="left" vertical="center" wrapText="1"/>
    </xf>
    <xf numFmtId="14" fontId="2" fillId="2" borderId="1" xfId="0" applyNumberFormat="1" applyFont="1" applyFill="1" applyBorder="1" applyAlignment="1" applyProtection="1">
      <alignment horizontal="center" vertical="center" wrapText="1"/>
      <protection locked="0"/>
    </xf>
    <xf numFmtId="0" fontId="15" fillId="2" borderId="0" xfId="0" applyFont="1" applyFill="1" applyBorder="1" applyAlignment="1">
      <alignment horizontal="center" vertical="center" wrapText="1"/>
    </xf>
    <xf numFmtId="0" fontId="6" fillId="2" borderId="1" xfId="0" applyFont="1" applyFill="1" applyBorder="1" applyAlignment="1">
      <alignment horizontal="center" vertical="center"/>
    </xf>
    <xf numFmtId="49" fontId="0" fillId="2" borderId="1" xfId="0" applyNumberFormat="1" applyFont="1" applyFill="1" applyBorder="1" applyAlignment="1">
      <alignment horizontal="center" vertical="center" wrapText="1"/>
    </xf>
    <xf numFmtId="0" fontId="17" fillId="2" borderId="0" xfId="0" applyFont="1" applyFill="1" applyAlignment="1">
      <alignment horizontal="left" vertical="center" wrapText="1"/>
    </xf>
    <xf numFmtId="0" fontId="0" fillId="2" borderId="1" xfId="0" applyFill="1" applyBorder="1" applyAlignment="1">
      <alignment horizontal="center" vertical="center"/>
    </xf>
    <xf numFmtId="0" fontId="22" fillId="2"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28" fillId="2" borderId="1" xfId="0" applyFont="1" applyFill="1" applyBorder="1" applyAlignment="1">
      <alignment horizontal="center" vertical="center"/>
    </xf>
    <xf numFmtId="0" fontId="0" fillId="2" borderId="1" xfId="0" applyFill="1" applyBorder="1" applyAlignment="1">
      <alignment horizontal="left" vertical="center" wrapText="1"/>
    </xf>
    <xf numFmtId="4" fontId="12" fillId="2" borderId="1" xfId="0" applyNumberFormat="1" applyFont="1" applyFill="1" applyBorder="1" applyAlignment="1">
      <alignment horizontal="center" vertical="center"/>
    </xf>
    <xf numFmtId="0" fontId="22" fillId="2" borderId="0" xfId="0" applyFont="1" applyFill="1" applyAlignment="1">
      <alignment horizontal="left" vertical="center" wrapText="1"/>
    </xf>
    <xf numFmtId="0" fontId="16" fillId="2" borderId="0" xfId="0" applyFont="1" applyFill="1" applyAlignment="1">
      <alignment horizontal="center" vertical="center"/>
    </xf>
    <xf numFmtId="4" fontId="8"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1" fontId="5" fillId="2" borderId="1" xfId="0" applyNumberFormat="1" applyFont="1" applyFill="1" applyBorder="1" applyAlignment="1" applyProtection="1">
      <alignment horizontal="center" vertical="center" wrapText="1"/>
      <protection locked="0"/>
    </xf>
    <xf numFmtId="0" fontId="6" fillId="2" borderId="0" xfId="0" applyFont="1" applyFill="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4" fontId="6" fillId="2" borderId="1" xfId="0" applyNumberFormat="1" applyFont="1" applyFill="1" applyBorder="1" applyAlignment="1">
      <alignment horizontal="center" vertical="center"/>
    </xf>
    <xf numFmtId="0" fontId="8" fillId="2" borderId="1" xfId="0" applyFont="1" applyFill="1" applyBorder="1" applyAlignment="1">
      <alignment vertical="center" wrapText="1"/>
    </xf>
    <xf numFmtId="0" fontId="16" fillId="2" borderId="0" xfId="0" applyFont="1" applyFill="1" applyBorder="1" applyAlignment="1">
      <alignment horizontal="left" vertical="center" wrapText="1"/>
    </xf>
    <xf numFmtId="164" fontId="8" fillId="2" borderId="1" xfId="0" applyNumberFormat="1" applyFont="1" applyFill="1" applyBorder="1" applyAlignment="1">
      <alignment vertical="center"/>
    </xf>
    <xf numFmtId="0" fontId="12" fillId="2" borderId="1" xfId="0" applyFont="1" applyFill="1" applyBorder="1" applyAlignment="1">
      <alignment vertical="center"/>
    </xf>
    <xf numFmtId="0" fontId="22" fillId="2" borderId="0" xfId="0" applyFont="1" applyFill="1" applyBorder="1" applyAlignment="1">
      <alignment horizontal="center" vertical="center" wrapText="1"/>
    </xf>
    <xf numFmtId="0" fontId="20" fillId="2" borderId="0" xfId="0" applyFont="1" applyFill="1" applyAlignment="1">
      <alignment horizontal="left" vertical="center" wrapText="1"/>
    </xf>
    <xf numFmtId="0" fontId="3" fillId="2" borderId="0" xfId="0" applyFont="1" applyFill="1" applyAlignment="1">
      <alignment vertical="center" wrapText="1"/>
    </xf>
    <xf numFmtId="0" fontId="27" fillId="2" borderId="0" xfId="0" applyFont="1" applyFill="1" applyAlignment="1">
      <alignment horizontal="left" vertical="center" wrapText="1"/>
    </xf>
    <xf numFmtId="0" fontId="42" fillId="2" borderId="0" xfId="0" applyFont="1" applyFill="1" applyAlignment="1">
      <alignment horizontal="center" vertical="center"/>
    </xf>
    <xf numFmtId="49" fontId="43" fillId="2" borderId="1"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44" fillId="2" borderId="0" xfId="0" applyFont="1" applyFill="1" applyAlignment="1">
      <alignment vertical="center"/>
    </xf>
    <xf numFmtId="0" fontId="14" fillId="2" borderId="1" xfId="6"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0" fontId="2" fillId="2" borderId="1" xfId="9" applyFont="1" applyFill="1" applyBorder="1" applyAlignment="1">
      <alignment vertical="center" wrapText="1"/>
    </xf>
    <xf numFmtId="0" fontId="6" fillId="2" borderId="1" xfId="6" quotePrefix="1" applyFont="1" applyFill="1" applyBorder="1" applyAlignment="1">
      <alignment horizontal="center" vertical="center" wrapText="1"/>
    </xf>
    <xf numFmtId="0" fontId="6" fillId="2" borderId="1" xfId="6" applyFont="1" applyFill="1" applyBorder="1" applyAlignment="1">
      <alignment horizontal="left" vertical="center" wrapText="1"/>
    </xf>
    <xf numFmtId="49" fontId="5" fillId="2" borderId="1" xfId="6" applyNumberFormat="1" applyFont="1" applyFill="1" applyBorder="1" applyAlignment="1">
      <alignment horizontal="center" vertical="center" wrapText="1"/>
    </xf>
    <xf numFmtId="4" fontId="5" fillId="2" borderId="1" xfId="6" applyNumberFormat="1" applyFont="1" applyFill="1" applyBorder="1" applyAlignment="1">
      <alignment horizontal="center" vertical="center" wrapText="1"/>
    </xf>
    <xf numFmtId="0" fontId="5" fillId="2" borderId="1" xfId="6" applyFont="1" applyFill="1" applyBorder="1" applyAlignment="1">
      <alignment horizontal="center" vertical="center" wrapText="1"/>
    </xf>
    <xf numFmtId="0" fontId="12" fillId="2" borderId="1" xfId="6" quotePrefix="1" applyFont="1" applyFill="1" applyBorder="1" applyAlignment="1">
      <alignment horizontal="center" vertical="center" wrapText="1"/>
    </xf>
    <xf numFmtId="0" fontId="35" fillId="2" borderId="0" xfId="0" applyFont="1" applyFill="1" applyAlignment="1">
      <alignment vertical="center" wrapText="1"/>
    </xf>
    <xf numFmtId="0" fontId="20" fillId="2" borderId="0" xfId="0" applyFont="1" applyFill="1" applyAlignment="1">
      <alignment vertical="center" wrapText="1"/>
    </xf>
    <xf numFmtId="0" fontId="15" fillId="2" borderId="0" xfId="0" applyFont="1" applyFill="1" applyBorder="1" applyAlignment="1">
      <alignment horizontal="center" vertical="center"/>
    </xf>
    <xf numFmtId="0" fontId="31" fillId="2" borderId="0" xfId="0" applyFont="1" applyFill="1" applyAlignment="1">
      <alignment vertical="center" wrapText="1"/>
    </xf>
    <xf numFmtId="0" fontId="31" fillId="2" borderId="0" xfId="0" applyFont="1" applyFill="1" applyAlignment="1">
      <alignment vertical="center"/>
    </xf>
    <xf numFmtId="0" fontId="17" fillId="2" borderId="0" xfId="0" applyFont="1" applyFill="1" applyAlignment="1">
      <alignment horizontal="center" vertical="center" wrapText="1"/>
    </xf>
    <xf numFmtId="0" fontId="0" fillId="2" borderId="1" xfId="1" applyFont="1" applyFill="1" applyBorder="1" applyAlignment="1">
      <alignment horizontal="center" vertical="center" wrapText="1"/>
    </xf>
    <xf numFmtId="2" fontId="15" fillId="2" borderId="1" xfId="0" applyNumberFormat="1"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0" fontId="15" fillId="2" borderId="0" xfId="0" applyFont="1" applyFill="1" applyBorder="1" applyAlignment="1" applyProtection="1">
      <alignment horizontal="left" vertical="center" wrapText="1"/>
      <protection locked="0"/>
    </xf>
    <xf numFmtId="0" fontId="0" fillId="2" borderId="0" xfId="0" applyFont="1" applyFill="1" applyAlignment="1">
      <alignment vertical="center" wrapText="1"/>
    </xf>
    <xf numFmtId="4" fontId="14" fillId="2" borderId="1" xfId="0" applyNumberFormat="1" applyFont="1" applyFill="1" applyBorder="1" applyAlignment="1">
      <alignment horizontal="center" vertical="center"/>
    </xf>
    <xf numFmtId="4" fontId="5" fillId="2" borderId="1" xfId="0" applyNumberFormat="1" applyFont="1" applyFill="1" applyBorder="1" applyAlignment="1" applyProtection="1">
      <alignment horizontal="center" vertical="center" wrapText="1"/>
    </xf>
    <xf numFmtId="0" fontId="33" fillId="2" borderId="0" xfId="0" applyFont="1" applyFill="1" applyAlignment="1">
      <alignment vertical="center" wrapText="1"/>
    </xf>
    <xf numFmtId="0" fontId="6" fillId="2" borderId="1" xfId="0" applyFont="1" applyFill="1" applyBorder="1" applyAlignment="1" applyProtection="1">
      <alignment horizontal="center" vertical="center" wrapText="1"/>
      <protection locked="0"/>
    </xf>
    <xf numFmtId="4" fontId="34"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xf>
    <xf numFmtId="4" fontId="5" fillId="2" borderId="1" xfId="0" applyNumberFormat="1" applyFont="1" applyFill="1" applyBorder="1" applyAlignment="1" applyProtection="1">
      <alignment horizontal="center" vertical="center"/>
    </xf>
    <xf numFmtId="4" fontId="5" fillId="2" borderId="1" xfId="0" applyNumberFormat="1" applyFont="1" applyFill="1" applyBorder="1" applyAlignment="1" applyProtection="1">
      <alignment horizontal="center" vertical="center" wrapText="1"/>
      <protection locked="0"/>
    </xf>
    <xf numFmtId="0" fontId="27" fillId="2" borderId="0" xfId="0" applyFont="1" applyFill="1" applyAlignment="1">
      <alignment horizontal="left" vertical="center"/>
    </xf>
    <xf numFmtId="0" fontId="6" fillId="2" borderId="1" xfId="0" applyNumberFormat="1" applyFont="1" applyFill="1" applyBorder="1" applyAlignment="1" applyProtection="1">
      <alignment horizontal="left" vertical="center" wrapText="1"/>
    </xf>
    <xf numFmtId="1" fontId="17" fillId="2" borderId="1" xfId="2" applyNumberFormat="1" applyFont="1" applyFill="1" applyBorder="1" applyAlignment="1" applyProtection="1">
      <alignment horizontal="center" vertical="center" wrapText="1"/>
      <protection locked="0"/>
    </xf>
    <xf numFmtId="164" fontId="14" fillId="2" borderId="1" xfId="0" applyNumberFormat="1" applyFont="1" applyFill="1" applyBorder="1" applyAlignment="1" applyProtection="1">
      <alignment horizontal="center" vertical="center"/>
      <protection locked="0"/>
    </xf>
    <xf numFmtId="0" fontId="6" fillId="2" borderId="1" xfId="1" applyFont="1" applyFill="1" applyBorder="1" applyAlignment="1">
      <alignment horizontal="left" vertical="center" wrapText="1"/>
    </xf>
    <xf numFmtId="49" fontId="34" fillId="2" borderId="1" xfId="0" applyNumberFormat="1" applyFont="1" applyFill="1" applyBorder="1" applyAlignment="1" applyProtection="1">
      <alignment horizontal="center" vertical="center" wrapText="1"/>
    </xf>
    <xf numFmtId="4" fontId="6" fillId="2" borderId="1" xfId="0" applyNumberFormat="1" applyFont="1" applyFill="1" applyBorder="1" applyAlignment="1" applyProtection="1">
      <alignment horizontal="center" vertical="center" wrapText="1"/>
      <protection locked="0"/>
    </xf>
    <xf numFmtId="164" fontId="6" fillId="2" borderId="1" xfId="0" applyNumberFormat="1" applyFont="1" applyFill="1" applyBorder="1" applyAlignment="1" applyProtection="1">
      <alignment horizontal="center" vertical="center" wrapText="1"/>
      <protection locked="0"/>
    </xf>
    <xf numFmtId="0" fontId="36" fillId="2" borderId="0" xfId="0" applyFont="1" applyFill="1" applyBorder="1" applyAlignment="1" applyProtection="1">
      <alignment horizontal="left" vertical="center" wrapText="1"/>
      <protection locked="0"/>
    </xf>
    <xf numFmtId="14" fontId="39" fillId="2" borderId="0" xfId="0" applyNumberFormat="1" applyFont="1" applyFill="1" applyBorder="1" applyAlignment="1">
      <alignment horizontal="left" vertical="center" wrapText="1"/>
    </xf>
    <xf numFmtId="168" fontId="40" fillId="2" borderId="0" xfId="0" applyNumberFormat="1" applyFont="1" applyFill="1" applyBorder="1" applyAlignment="1">
      <alignment horizontal="center" vertical="center" wrapText="1"/>
    </xf>
    <xf numFmtId="4" fontId="15" fillId="2" borderId="1" xfId="4" applyNumberFormat="1" applyFont="1" applyFill="1" applyBorder="1" applyAlignment="1">
      <alignment horizontal="center" vertical="center"/>
    </xf>
    <xf numFmtId="0" fontId="14" fillId="2" borderId="0" xfId="0" applyFont="1" applyFill="1" applyAlignment="1">
      <alignment vertical="center"/>
    </xf>
    <xf numFmtId="168" fontId="8" fillId="2" borderId="1" xfId="7"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4" fontId="4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4" fontId="34" fillId="2" borderId="1" xfId="0" applyNumberFormat="1" applyFont="1" applyFill="1" applyBorder="1" applyAlignment="1" applyProtection="1">
      <alignment horizontal="center" vertical="center" wrapText="1"/>
    </xf>
    <xf numFmtId="4" fontId="36" fillId="2" borderId="1" xfId="0" applyNumberFormat="1" applyFont="1" applyFill="1" applyBorder="1" applyAlignment="1">
      <alignment horizontal="center" vertical="center"/>
    </xf>
    <xf numFmtId="0" fontId="8" fillId="2" borderId="1" xfId="0" applyFont="1" applyFill="1" applyBorder="1" applyAlignment="1">
      <alignment horizontal="justify" vertical="center" wrapText="1"/>
    </xf>
    <xf numFmtId="0" fontId="0" fillId="2" borderId="1" xfId="0" applyFill="1" applyBorder="1" applyAlignment="1">
      <alignment vertical="center" wrapText="1"/>
    </xf>
    <xf numFmtId="4" fontId="15" fillId="2"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16" fontId="0"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164" fontId="14" fillId="2" borderId="1" xfId="6" applyNumberFormat="1" applyFont="1" applyFill="1" applyBorder="1" applyAlignment="1">
      <alignment horizontal="center" vertical="center"/>
    </xf>
    <xf numFmtId="0" fontId="8" fillId="2" borderId="1" xfId="6" quotePrefix="1" applyFont="1" applyFill="1" applyBorder="1" applyAlignment="1">
      <alignment horizontal="left" vertical="center" wrapText="1"/>
    </xf>
    <xf numFmtId="0" fontId="14" fillId="2" borderId="1" xfId="8" applyFont="1" applyFill="1" applyBorder="1" applyAlignment="1">
      <alignment vertical="center" wrapText="1"/>
    </xf>
    <xf numFmtId="0" fontId="15" fillId="2" borderId="0" xfId="0" applyFont="1" applyFill="1" applyBorder="1" applyAlignment="1" applyProtection="1">
      <alignment horizontal="center" vertical="center" wrapText="1"/>
      <protection locked="0"/>
    </xf>
    <xf numFmtId="3" fontId="20"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164" fontId="16" fillId="2" borderId="1" xfId="0" applyNumberFormat="1" applyFont="1" applyFill="1" applyBorder="1" applyAlignment="1" applyProtection="1">
      <alignment horizontal="center" vertical="center" wrapText="1"/>
      <protection locked="0"/>
    </xf>
    <xf numFmtId="43" fontId="8" fillId="2" borderId="1" xfId="7" applyFont="1" applyFill="1" applyBorder="1" applyAlignment="1">
      <alignment horizontal="center" vertical="center" wrapText="1"/>
    </xf>
    <xf numFmtId="0" fontId="36" fillId="2" borderId="0"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center" vertical="center"/>
    </xf>
    <xf numFmtId="164" fontId="15" fillId="2" borderId="1" xfId="0" applyNumberFormat="1" applyFont="1" applyFill="1" applyBorder="1" applyAlignment="1" applyProtection="1">
      <alignment horizontal="center" vertical="center"/>
      <protection locked="0"/>
    </xf>
    <xf numFmtId="164" fontId="12" fillId="2" borderId="1" xfId="0" applyNumberFormat="1" applyFont="1" applyFill="1" applyBorder="1" applyAlignment="1">
      <alignment horizontal="center" vertical="center"/>
    </xf>
    <xf numFmtId="0" fontId="32" fillId="2" borderId="1" xfId="0" applyFont="1" applyFill="1" applyBorder="1" applyAlignment="1">
      <alignment horizontal="center" vertical="center"/>
    </xf>
    <xf numFmtId="0" fontId="0" fillId="2" borderId="1" xfId="6" quotePrefix="1" applyFont="1" applyFill="1" applyBorder="1" applyAlignment="1">
      <alignment horizontal="center" vertical="center" wrapText="1"/>
    </xf>
    <xf numFmtId="2" fontId="15" fillId="2" borderId="1" xfId="6" applyNumberFormat="1" applyFont="1" applyFill="1" applyBorder="1" applyAlignment="1">
      <alignment horizontal="center" vertical="center" wrapText="1"/>
    </xf>
    <xf numFmtId="0" fontId="17" fillId="2" borderId="0" xfId="0" applyFont="1" applyFill="1" applyAlignment="1">
      <alignment vertical="center" wrapText="1"/>
    </xf>
    <xf numFmtId="0" fontId="15" fillId="2" borderId="0" xfId="0" applyFont="1" applyFill="1" applyAlignment="1">
      <alignment horizontal="center" vertical="center"/>
    </xf>
    <xf numFmtId="0" fontId="12" fillId="2" borderId="1" xfId="10" applyFont="1" applyFill="1" applyBorder="1" applyAlignment="1">
      <alignment horizontal="center" vertical="center"/>
    </xf>
    <xf numFmtId="0" fontId="12" fillId="2" borderId="1" xfId="10" applyFont="1" applyFill="1" applyBorder="1" applyAlignment="1" applyProtection="1">
      <alignment horizontal="center" vertical="center" wrapText="1"/>
      <protection locked="0"/>
    </xf>
    <xf numFmtId="0" fontId="12" fillId="2" borderId="1" xfId="10" applyFont="1" applyFill="1" applyBorder="1" applyAlignment="1">
      <alignment vertical="center" wrapText="1"/>
    </xf>
    <xf numFmtId="0" fontId="12" fillId="2" borderId="1" xfId="10" applyFont="1" applyFill="1" applyBorder="1" applyAlignment="1">
      <alignment horizontal="center" vertical="center" wrapText="1"/>
    </xf>
    <xf numFmtId="0" fontId="15" fillId="2" borderId="1" xfId="10" applyFont="1" applyFill="1" applyBorder="1" applyAlignment="1">
      <alignment horizontal="center" vertical="center"/>
    </xf>
    <xf numFmtId="0" fontId="15" fillId="2" borderId="1" xfId="10" applyFont="1" applyFill="1" applyBorder="1" applyAlignment="1" applyProtection="1">
      <alignment horizontal="center" vertical="center"/>
      <protection locked="0"/>
    </xf>
    <xf numFmtId="4" fontId="15" fillId="2" borderId="1" xfId="10" applyNumberFormat="1" applyFont="1" applyFill="1" applyBorder="1" applyAlignment="1">
      <alignment horizontal="center" vertical="center"/>
    </xf>
    <xf numFmtId="164" fontId="14" fillId="2" borderId="1" xfId="10" applyNumberFormat="1" applyFont="1" applyFill="1" applyBorder="1" applyAlignment="1" applyProtection="1">
      <alignment horizontal="center" vertical="center"/>
      <protection locked="0"/>
    </xf>
    <xf numFmtId="164" fontId="8" fillId="2" borderId="1" xfId="10" applyNumberFormat="1" applyFont="1" applyFill="1" applyBorder="1" applyAlignment="1">
      <alignment horizontal="center" vertical="center"/>
    </xf>
    <xf numFmtId="0" fontId="17" fillId="2" borderId="0" xfId="10" applyFont="1" applyFill="1" applyBorder="1" applyAlignment="1" applyProtection="1">
      <alignment horizontal="center" vertical="center"/>
      <protection locked="0"/>
    </xf>
    <xf numFmtId="0" fontId="16" fillId="2" borderId="1" xfId="0" applyFont="1" applyFill="1" applyBorder="1" applyAlignment="1">
      <alignment vertical="center" wrapText="1"/>
    </xf>
    <xf numFmtId="0" fontId="16" fillId="2" borderId="1" xfId="0" applyFont="1" applyFill="1" applyBorder="1" applyAlignment="1" applyProtection="1">
      <alignment vertical="center" wrapText="1"/>
      <protection locked="0"/>
    </xf>
    <xf numFmtId="4" fontId="0" fillId="2" borderId="1" xfId="7" applyNumberFormat="1" applyFont="1" applyFill="1" applyBorder="1" applyAlignment="1" applyProtection="1">
      <alignment horizontal="center" vertical="center" wrapText="1"/>
    </xf>
    <xf numFmtId="49" fontId="12" fillId="2" borderId="1" xfId="0" applyNumberFormat="1" applyFont="1" applyFill="1" applyBorder="1" applyAlignment="1">
      <alignment vertical="center" wrapText="1"/>
    </xf>
    <xf numFmtId="4" fontId="2" fillId="2" borderId="1" xfId="7" applyNumberFormat="1" applyFont="1" applyFill="1" applyBorder="1" applyAlignment="1" applyProtection="1">
      <alignment horizontal="center" vertical="center"/>
    </xf>
    <xf numFmtId="49" fontId="15" fillId="2" borderId="1" xfId="7" applyNumberFormat="1" applyFont="1" applyFill="1" applyBorder="1" applyAlignment="1" applyProtection="1">
      <alignment horizontal="left" vertical="center" wrapText="1"/>
    </xf>
    <xf numFmtId="49" fontId="15" fillId="2" borderId="1" xfId="7" applyNumberFormat="1" applyFont="1" applyFill="1" applyBorder="1" applyAlignment="1" applyProtection="1">
      <alignment vertical="center" wrapText="1"/>
      <protection locked="0"/>
    </xf>
    <xf numFmtId="0" fontId="26" fillId="2" borderId="0" xfId="0" applyFont="1" applyFill="1" applyAlignment="1">
      <alignment horizontal="center" vertical="center" wrapText="1"/>
    </xf>
    <xf numFmtId="0" fontId="15" fillId="2" borderId="1" xfId="0" applyFont="1" applyFill="1" applyBorder="1" applyAlignment="1" applyProtection="1">
      <alignment vertical="center" wrapText="1"/>
      <protection locked="0"/>
    </xf>
    <xf numFmtId="0" fontId="0" fillId="2" borderId="0" xfId="0" applyFont="1" applyFill="1" applyAlignment="1">
      <alignment horizontal="center" vertical="center" wrapText="1"/>
    </xf>
    <xf numFmtId="4" fontId="0" fillId="2" borderId="0" xfId="0" applyNumberFormat="1" applyFont="1" applyFill="1" applyAlignment="1">
      <alignment vertical="center"/>
    </xf>
    <xf numFmtId="0" fontId="22"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0" xfId="0" applyFont="1" applyFill="1" applyAlignment="1">
      <alignment horizontal="center" vertical="center"/>
    </xf>
    <xf numFmtId="16" fontId="37" fillId="2" borderId="1" xfId="0" applyNumberFormat="1" applyFont="1" applyFill="1" applyBorder="1" applyAlignment="1">
      <alignment horizontal="center" vertical="center" wrapText="1"/>
    </xf>
    <xf numFmtId="16" fontId="8" fillId="2" borderId="1" xfId="0" applyNumberFormat="1" applyFont="1" applyFill="1" applyBorder="1" applyAlignment="1">
      <alignment horizontal="center" vertical="center" wrapText="1"/>
    </xf>
    <xf numFmtId="49" fontId="16" fillId="2" borderId="1" xfId="0" applyNumberFormat="1" applyFont="1" applyFill="1" applyBorder="1" applyAlignment="1" applyProtection="1">
      <alignment horizontal="center" vertical="center" wrapText="1"/>
      <protection locked="0"/>
    </xf>
    <xf numFmtId="16" fontId="16" fillId="2" borderId="1" xfId="0" applyNumberFormat="1" applyFont="1" applyFill="1" applyBorder="1" applyAlignment="1">
      <alignment horizontal="center" vertical="center" wrapText="1"/>
    </xf>
    <xf numFmtId="16" fontId="38" fillId="2" borderId="1" xfId="0" applyNumberFormat="1" applyFont="1" applyFill="1" applyBorder="1" applyAlignment="1">
      <alignment horizontal="center" vertical="center" wrapText="1"/>
    </xf>
    <xf numFmtId="0" fontId="5" fillId="2" borderId="1" xfId="2"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0" fontId="3" fillId="2" borderId="0" xfId="0" applyFont="1" applyFill="1" applyAlignment="1">
      <alignment vertical="center"/>
    </xf>
    <xf numFmtId="0" fontId="3"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17" fillId="2" borderId="1" xfId="0" applyFont="1" applyFill="1" applyBorder="1" applyAlignment="1" applyProtection="1">
      <alignment vertical="center"/>
      <protection locked="0"/>
    </xf>
    <xf numFmtId="0" fontId="17" fillId="2" borderId="1" xfId="1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48" fillId="2" borderId="1" xfId="0" applyFont="1" applyFill="1" applyBorder="1" applyAlignment="1">
      <alignment horizontal="center" vertical="center"/>
    </xf>
    <xf numFmtId="0" fontId="14" fillId="2" borderId="1" xfId="0" applyFont="1" applyFill="1" applyBorder="1" applyAlignment="1">
      <alignment horizontal="justify" vertical="center" wrapText="1"/>
    </xf>
    <xf numFmtId="0" fontId="22" fillId="2" borderId="1" xfId="1" applyFont="1" applyFill="1" applyBorder="1" applyAlignment="1">
      <alignment horizontal="left" vertical="center" wrapText="1"/>
    </xf>
    <xf numFmtId="0" fontId="22" fillId="2" borderId="1" xfId="0" applyFont="1" applyFill="1" applyBorder="1" applyAlignment="1">
      <alignment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167" fontId="12"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16"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top" wrapText="1"/>
    </xf>
    <xf numFmtId="0" fontId="50" fillId="2" borderId="0" xfId="0" applyFont="1" applyFill="1" applyAlignment="1">
      <alignment horizontal="center"/>
    </xf>
    <xf numFmtId="0" fontId="50" fillId="2" borderId="0" xfId="0" applyFont="1" applyFill="1" applyAlignment="1">
      <alignment horizontal="center" wrapText="1"/>
    </xf>
    <xf numFmtId="0" fontId="51" fillId="2" borderId="0" xfId="0" applyFont="1" applyFill="1" applyAlignment="1">
      <alignment horizontal="center"/>
    </xf>
    <xf numFmtId="0" fontId="14" fillId="2" borderId="7" xfId="0"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7"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1" fontId="16" fillId="2" borderId="7" xfId="0" applyNumberFormat="1" applyFont="1" applyFill="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164" fontId="8" fillId="2" borderId="7" xfId="0" applyNumberFormat="1" applyFont="1" applyFill="1" applyBorder="1" applyAlignment="1">
      <alignment horizontal="center" vertical="center" wrapText="1"/>
    </xf>
    <xf numFmtId="0" fontId="8"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8" fillId="2" borderId="1" xfId="0" applyNumberFormat="1" applyFont="1" applyFill="1" applyBorder="1" applyAlignment="1">
      <alignment vertical="center"/>
    </xf>
    <xf numFmtId="0" fontId="26" fillId="2" borderId="0" xfId="0" applyFont="1" applyFill="1" applyAlignment="1">
      <alignment vertical="center" wrapText="1"/>
    </xf>
    <xf numFmtId="0" fontId="8" fillId="2" borderId="1" xfId="10" applyFont="1" applyFill="1" applyBorder="1" applyAlignment="1">
      <alignment vertical="center" wrapText="1"/>
    </xf>
    <xf numFmtId="0" fontId="23" fillId="2" borderId="1" xfId="10" applyFont="1" applyFill="1" applyBorder="1" applyAlignment="1">
      <alignment horizontal="center" vertical="center" wrapText="1"/>
    </xf>
    <xf numFmtId="4" fontId="14" fillId="2" borderId="1" xfId="10" applyNumberFormat="1" applyFont="1" applyFill="1" applyBorder="1" applyAlignment="1">
      <alignment horizontal="center" vertical="center"/>
    </xf>
    <xf numFmtId="0" fontId="17" fillId="2" borderId="0" xfId="10"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vertical="center"/>
    </xf>
    <xf numFmtId="0" fontId="0" fillId="2" borderId="1" xfId="0" applyFill="1" applyBorder="1" applyAlignment="1">
      <alignment horizontal="center" vertical="center" wrapText="1"/>
    </xf>
    <xf numFmtId="0" fontId="2" fillId="2" borderId="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top" wrapText="1"/>
    </xf>
    <xf numFmtId="0" fontId="0" fillId="2" borderId="0" xfId="0" applyFill="1"/>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 fontId="53" fillId="2" borderId="1" xfId="0" applyNumberFormat="1" applyFont="1" applyFill="1" applyBorder="1" applyAlignment="1" applyProtection="1">
      <alignment horizontal="center" vertical="center" wrapText="1"/>
    </xf>
    <xf numFmtId="0" fontId="49" fillId="0" borderId="0" xfId="0" applyFont="1" applyAlignment="1">
      <alignment horizontal="center" vertical="center"/>
    </xf>
    <xf numFmtId="0" fontId="1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4" fontId="8" fillId="2" borderId="0"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8" fillId="2" borderId="0" xfId="0" applyFont="1" applyFill="1" applyAlignment="1">
      <alignment horizontal="center" vertical="top"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35" fillId="2" borderId="0" xfId="0" applyFont="1" applyFill="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right" vertical="center" wrapText="1"/>
    </xf>
    <xf numFmtId="0" fontId="0" fillId="2" borderId="2" xfId="6" quotePrefix="1" applyFont="1" applyFill="1" applyBorder="1" applyAlignment="1">
      <alignment horizontal="center" vertical="center" wrapText="1"/>
    </xf>
    <xf numFmtId="0" fontId="17" fillId="2" borderId="1" xfId="6" applyFont="1" applyFill="1" applyBorder="1" applyAlignment="1">
      <alignment horizontal="center" vertical="top"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14" fontId="16" fillId="2" borderId="0" xfId="0" applyNumberFormat="1" applyFont="1" applyFill="1" applyBorder="1" applyAlignment="1">
      <alignment horizontal="center" vertical="center" wrapText="1"/>
    </xf>
    <xf numFmtId="0" fontId="16" fillId="2" borderId="0" xfId="0" applyFont="1" applyFill="1" applyAlignment="1">
      <alignment horizontal="center" vertical="top" wrapText="1"/>
    </xf>
    <xf numFmtId="49" fontId="0" fillId="2" borderId="2" xfId="0" applyNumberFormat="1" applyFont="1" applyFill="1" applyBorder="1" applyAlignment="1">
      <alignment horizontal="center" vertical="center" wrapText="1"/>
    </xf>
    <xf numFmtId="0" fontId="20" fillId="2" borderId="1" xfId="0" applyFont="1" applyFill="1" applyBorder="1" applyAlignment="1">
      <alignment horizontal="center" vertical="top" wrapText="1"/>
    </xf>
    <xf numFmtId="0" fontId="20" fillId="2" borderId="1" xfId="0" applyFont="1" applyFill="1" applyBorder="1" applyAlignment="1" applyProtection="1">
      <alignment horizontal="left" vertical="top" wrapText="1"/>
      <protection locked="0"/>
    </xf>
    <xf numFmtId="49" fontId="8" fillId="2" borderId="1" xfId="5" applyNumberFormat="1" applyFont="1" applyFill="1" applyBorder="1" applyAlignment="1">
      <alignment horizontal="center" vertical="center" wrapText="1"/>
    </xf>
    <xf numFmtId="49" fontId="8" fillId="2" borderId="1" xfId="8" applyNumberFormat="1" applyFont="1" applyFill="1" applyBorder="1" applyAlignment="1">
      <alignment horizontal="center" vertical="center" wrapText="1"/>
    </xf>
    <xf numFmtId="0" fontId="8" fillId="2" borderId="1" xfId="8" applyFont="1" applyFill="1" applyBorder="1" applyAlignment="1">
      <alignment horizontal="left" vertical="center" wrapText="1"/>
    </xf>
    <xf numFmtId="0" fontId="14" fillId="2" borderId="1" xfId="8" applyFont="1" applyFill="1" applyBorder="1" applyAlignment="1">
      <alignment horizontal="center" vertical="center" wrapText="1"/>
    </xf>
    <xf numFmtId="0" fontId="8" fillId="2" borderId="1" xfId="8" applyFont="1" applyFill="1" applyBorder="1" applyAlignment="1">
      <alignment horizontal="center" vertical="center" wrapText="1"/>
    </xf>
    <xf numFmtId="3" fontId="8" fillId="2" borderId="1" xfId="8" applyNumberFormat="1" applyFont="1" applyFill="1" applyBorder="1" applyAlignment="1">
      <alignment horizontal="center" vertical="center" wrapText="1"/>
    </xf>
    <xf numFmtId="0" fontId="14" fillId="2" borderId="1" xfId="8" applyFont="1" applyFill="1" applyBorder="1" applyAlignment="1" applyProtection="1">
      <alignment horizontal="center" vertical="center" wrapText="1"/>
      <protection locked="0"/>
    </xf>
    <xf numFmtId="4" fontId="14" fillId="2" borderId="1" xfId="8" applyNumberFormat="1" applyFont="1" applyFill="1" applyBorder="1" applyAlignment="1">
      <alignment horizontal="center" vertical="center" wrapText="1"/>
    </xf>
    <xf numFmtId="164" fontId="8" fillId="2" borderId="1" xfId="8" applyNumberFormat="1" applyFont="1" applyFill="1" applyBorder="1" applyAlignment="1">
      <alignment horizontal="center" vertical="center" wrapText="1"/>
    </xf>
    <xf numFmtId="0" fontId="8" fillId="2" borderId="1" xfId="8"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5" fillId="0" borderId="0" xfId="0" applyFont="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12" fillId="2" borderId="1" xfId="8" applyFont="1" applyFill="1" applyBorder="1" applyAlignment="1" applyProtection="1">
      <alignment horizontal="center" vertical="center" wrapText="1"/>
      <protection locked="0"/>
    </xf>
    <xf numFmtId="0" fontId="14" fillId="2" borderId="1" xfId="0" applyFont="1" applyFill="1" applyBorder="1" applyAlignment="1">
      <alignment horizontal="left" vertical="top" wrapText="1"/>
    </xf>
    <xf numFmtId="0" fontId="14" fillId="0" borderId="1"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8" fillId="0" borderId="0" xfId="0" applyFont="1"/>
    <xf numFmtId="49" fontId="8"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49"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1" fontId="12" fillId="2"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xf>
    <xf numFmtId="0" fontId="6" fillId="2" borderId="1" xfId="0" applyFont="1" applyFill="1" applyBorder="1" applyAlignment="1" applyProtection="1">
      <alignment vertical="center" wrapText="1"/>
      <protection locked="0"/>
    </xf>
    <xf numFmtId="0" fontId="4"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4" fontId="14" fillId="2" borderId="14"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0" fillId="2" borderId="2" xfId="0" applyFont="1" applyFill="1" applyBorder="1" applyAlignment="1">
      <alignment horizontal="center" vertical="center" wrapText="1"/>
    </xf>
    <xf numFmtId="1" fontId="2" fillId="2" borderId="1" xfId="6" applyNumberFormat="1" applyFont="1" applyFill="1" applyBorder="1" applyAlignment="1">
      <alignment horizontal="center" vertical="center" wrapText="1"/>
    </xf>
    <xf numFmtId="0" fontId="2" fillId="2" borderId="3" xfId="6" applyFont="1" applyFill="1" applyBorder="1" applyAlignment="1" applyProtection="1">
      <alignment horizontal="center" vertical="center" wrapText="1"/>
      <protection locked="0"/>
    </xf>
    <xf numFmtId="0" fontId="2" fillId="2" borderId="1" xfId="8" applyFont="1" applyFill="1" applyBorder="1" applyAlignment="1">
      <alignment horizontal="center" vertical="center" wrapText="1"/>
    </xf>
    <xf numFmtId="0" fontId="49" fillId="2" borderId="0" xfId="0" applyFont="1" applyFill="1" applyAlignment="1">
      <alignment horizontal="center"/>
    </xf>
    <xf numFmtId="14" fontId="22" fillId="2" borderId="0"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49" fillId="2" borderId="0" xfId="0" applyFont="1" applyFill="1" applyAlignment="1">
      <alignment horizontal="center" vertical="center" wrapText="1"/>
    </xf>
    <xf numFmtId="0" fontId="0"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8" fillId="2" borderId="0" xfId="0" applyFont="1" applyFill="1" applyAlignment="1">
      <alignment vertical="center" wrapText="1"/>
    </xf>
    <xf numFmtId="4" fontId="0" fillId="0" borderId="1" xfId="0" applyNumberFormat="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8" fillId="2" borderId="1" xfId="0" applyFont="1" applyFill="1" applyBorder="1" applyAlignment="1" applyProtection="1">
      <alignment vertical="center" wrapText="1"/>
      <protection locked="0"/>
    </xf>
    <xf numFmtId="1" fontId="8" fillId="2" borderId="1" xfId="0" applyNumberFormat="1" applyFont="1" applyFill="1" applyBorder="1" applyAlignment="1">
      <alignment horizontal="center" vertical="center"/>
    </xf>
    <xf numFmtId="0" fontId="35"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0" xfId="0" applyFill="1" applyAlignment="1">
      <alignment horizont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22" fillId="2" borderId="1" xfId="0" applyFont="1" applyFill="1" applyBorder="1" applyAlignment="1">
      <alignment vertical="center" wrapText="1"/>
    </xf>
    <xf numFmtId="0" fontId="23" fillId="2" borderId="1" xfId="0" applyFont="1" applyFill="1" applyBorder="1" applyAlignment="1">
      <alignment vertical="center" wrapText="1"/>
    </xf>
    <xf numFmtId="167" fontId="12"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9" fillId="2" borderId="0" xfId="0" applyFont="1" applyFill="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6" fillId="2" borderId="1" xfId="0" applyFont="1" applyFill="1" applyBorder="1" applyAlignment="1">
      <alignment vertical="top" wrapText="1"/>
    </xf>
    <xf numFmtId="14" fontId="12" fillId="2" borderId="0"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4" fontId="14" fillId="2" borderId="14" xfId="0" applyNumberFormat="1" applyFont="1" applyFill="1" applyBorder="1" applyAlignment="1">
      <alignment horizontal="center" vertical="center" wrapText="1"/>
    </xf>
    <xf numFmtId="0" fontId="49" fillId="2" borderId="0" xfId="0" applyFont="1" applyFill="1" applyAlignment="1">
      <alignment horizontal="center" vertical="center" wrapText="1"/>
    </xf>
    <xf numFmtId="0" fontId="20" fillId="2" borderId="0" xfId="0" applyFont="1" applyFill="1" applyBorder="1" applyAlignment="1">
      <alignment horizontal="center" vertical="center" wrapText="1"/>
    </xf>
    <xf numFmtId="0" fontId="8" fillId="0" borderId="1" xfId="0" applyFont="1" applyFill="1" applyBorder="1" applyAlignment="1">
      <alignment vertical="center" wrapText="1"/>
    </xf>
    <xf numFmtId="0" fontId="0" fillId="2" borderId="15" xfId="0" applyFont="1" applyFill="1" applyBorder="1" applyAlignment="1">
      <alignment horizontal="center" vertical="center" wrapText="1"/>
    </xf>
    <xf numFmtId="0" fontId="14" fillId="2" borderId="14" xfId="0" applyFont="1" applyFill="1" applyBorder="1" applyAlignment="1">
      <alignment horizontal="left" vertical="center" wrapText="1"/>
    </xf>
    <xf numFmtId="3" fontId="12" fillId="0" borderId="1"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17" fillId="0" borderId="1" xfId="0" applyNumberFormat="1" applyFont="1" applyFill="1" applyBorder="1" applyAlignment="1" applyProtection="1">
      <alignment horizontal="center" vertical="center" wrapText="1"/>
      <protection locked="0"/>
    </xf>
    <xf numFmtId="164" fontId="8" fillId="0" borderId="1" xfId="0" applyNumberFormat="1" applyFont="1" applyFill="1" applyBorder="1" applyAlignment="1">
      <alignment horizontal="center" vertical="center"/>
    </xf>
    <xf numFmtId="16" fontId="2" fillId="0" borderId="2" xfId="0" applyNumberFormat="1" applyFont="1" applyFill="1" applyBorder="1" applyAlignment="1">
      <alignment horizontal="center" vertical="center" wrapText="1"/>
    </xf>
    <xf numFmtId="2" fontId="14" fillId="0" borderId="1" xfId="0" applyNumberFormat="1" applyFont="1" applyFill="1" applyBorder="1" applyAlignment="1" applyProtection="1">
      <alignment vertical="center" wrapText="1"/>
      <protection locked="0"/>
    </xf>
    <xf numFmtId="2" fontId="17" fillId="0" borderId="1"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alignment horizontal="center" vertical="center" wrapText="1"/>
    </xf>
    <xf numFmtId="4" fontId="14" fillId="0" borderId="1" xfId="0" applyNumberFormat="1" applyFont="1" applyFill="1" applyBorder="1" applyAlignment="1" applyProtection="1">
      <alignment horizontal="center" vertical="center" wrapText="1"/>
      <protection locked="0"/>
    </xf>
    <xf numFmtId="164" fontId="14"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xf>
    <xf numFmtId="4" fontId="12"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7" fillId="0" borderId="1" xfId="6" applyFont="1" applyFill="1" applyBorder="1" applyAlignment="1" applyProtection="1">
      <alignment horizontal="center" vertical="center" wrapText="1"/>
      <protection locked="0"/>
    </xf>
    <xf numFmtId="4" fontId="8" fillId="0"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2" fillId="2" borderId="0"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14"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49" fillId="2" borderId="0" xfId="0" applyFont="1" applyFill="1" applyAlignment="1">
      <alignment horizontal="center" vertical="center" wrapText="1"/>
    </xf>
    <xf numFmtId="0" fontId="20" fillId="2" borderId="0" xfId="0" applyFont="1" applyFill="1" applyBorder="1" applyAlignment="1">
      <alignment horizontal="center" vertical="center" wrapText="1"/>
    </xf>
    <xf numFmtId="0" fontId="14" fillId="0" borderId="1" xfId="6" applyFont="1" applyFill="1" applyBorder="1" applyAlignment="1">
      <alignment horizontal="left" vertical="center" wrapText="1"/>
    </xf>
    <xf numFmtId="0" fontId="17" fillId="0" borderId="1" xfId="6" applyFont="1" applyFill="1" applyBorder="1" applyAlignment="1">
      <alignment horizontal="center" vertical="center" wrapText="1"/>
    </xf>
    <xf numFmtId="4" fontId="14" fillId="0" borderId="1" xfId="6"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center" vertical="center" wrapText="1"/>
      <protection locked="0"/>
    </xf>
    <xf numFmtId="3" fontId="12" fillId="2" borderId="1" xfId="0" applyNumberFormat="1" applyFont="1" applyFill="1" applyBorder="1" applyAlignment="1">
      <alignment horizontal="center" vertical="center"/>
    </xf>
    <xf numFmtId="164" fontId="8" fillId="2" borderId="2" xfId="0" applyNumberFormat="1"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17"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4" fontId="14" fillId="2" borderId="14"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4" fontId="14" fillId="3"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4" xfId="0" applyFont="1" applyFill="1" applyBorder="1" applyAlignment="1" applyProtection="1">
      <alignment horizontal="center" vertical="center" wrapText="1"/>
      <protection locked="0"/>
    </xf>
    <xf numFmtId="0" fontId="8" fillId="2" borderId="14" xfId="0" applyFont="1" applyFill="1" applyBorder="1" applyAlignment="1">
      <alignment vertical="center" wrapText="1"/>
    </xf>
    <xf numFmtId="0" fontId="16" fillId="2" borderId="14" xfId="0" applyFont="1" applyFill="1" applyBorder="1" applyAlignment="1">
      <alignment vertical="center" wrapText="1"/>
    </xf>
    <xf numFmtId="0" fontId="6" fillId="2" borderId="14" xfId="0" applyFont="1" applyFill="1" applyBorder="1" applyAlignment="1">
      <alignment horizontal="center" vertical="center" wrapText="1"/>
    </xf>
    <xf numFmtId="0" fontId="0" fillId="2" borderId="14" xfId="0" applyFont="1" applyFill="1" applyBorder="1" applyAlignment="1">
      <alignment horizontal="center" vertical="center" wrapText="1"/>
    </xf>
    <xf numFmtId="1" fontId="12" fillId="2" borderId="14" xfId="0" applyNumberFormat="1" applyFont="1" applyFill="1" applyBorder="1" applyAlignment="1">
      <alignment horizontal="center" vertical="center"/>
    </xf>
    <xf numFmtId="1" fontId="16" fillId="2" borderId="14" xfId="0" applyNumberFormat="1" applyFont="1" applyFill="1" applyBorder="1" applyAlignment="1">
      <alignment horizontal="center" vertical="center" wrapText="1"/>
    </xf>
    <xf numFmtId="164" fontId="8" fillId="2" borderId="14" xfId="0" applyNumberFormat="1"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4" fillId="2" borderId="14" xfId="8"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7" xfId="0" applyFont="1" applyFill="1" applyBorder="1" applyAlignment="1">
      <alignment vertical="center" wrapText="1"/>
    </xf>
    <xf numFmtId="0" fontId="16" fillId="2" borderId="7" xfId="0" applyFont="1" applyFill="1" applyBorder="1" applyAlignment="1">
      <alignment vertical="center" wrapText="1"/>
    </xf>
    <xf numFmtId="0" fontId="6" fillId="2" borderId="7" xfId="0" applyFont="1" applyFill="1" applyBorder="1" applyAlignment="1">
      <alignment horizontal="center" vertical="center" wrapText="1"/>
    </xf>
    <xf numFmtId="0" fontId="0" fillId="2" borderId="7" xfId="0" applyFont="1" applyFill="1" applyBorder="1" applyAlignment="1">
      <alignment horizontal="center" vertical="center" wrapText="1"/>
    </xf>
    <xf numFmtId="1" fontId="12" fillId="2" borderId="7" xfId="0" applyNumberFormat="1" applyFont="1" applyFill="1" applyBorder="1" applyAlignment="1">
      <alignment horizontal="center" vertical="center"/>
    </xf>
    <xf numFmtId="4" fontId="14" fillId="2" borderId="7"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20" fillId="0" borderId="0" xfId="0"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0" fontId="17" fillId="2" borderId="1" xfId="0" applyFont="1" applyFill="1" applyBorder="1" applyAlignment="1" applyProtection="1">
      <alignment vertical="center" wrapText="1"/>
      <protection locked="0"/>
    </xf>
    <xf numFmtId="0" fontId="12" fillId="2" borderId="2" xfId="0" applyFont="1" applyFill="1" applyBorder="1" applyAlignment="1">
      <alignment vertical="center" wrapText="1"/>
    </xf>
    <xf numFmtId="0" fontId="20" fillId="2" borderId="0" xfId="0" applyFont="1" applyFill="1" applyBorder="1" applyAlignment="1" applyProtection="1">
      <alignment vertical="center" wrapText="1"/>
      <protection locked="0"/>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49" fillId="2" borderId="0" xfId="0" applyFont="1" applyFill="1" applyAlignment="1">
      <alignment horizontal="center" vertical="center" wrapText="1"/>
    </xf>
    <xf numFmtId="0" fontId="20" fillId="2" borderId="0" xfId="0" applyFont="1" applyFill="1" applyBorder="1" applyAlignment="1">
      <alignment horizontal="center" vertical="center" wrapText="1"/>
    </xf>
    <xf numFmtId="0" fontId="0" fillId="2" borderId="14"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4" fontId="8" fillId="3" borderId="1" xfId="0" applyNumberFormat="1" applyFont="1" applyFill="1" applyBorder="1" applyAlignment="1">
      <alignment horizontal="center" vertical="center"/>
    </xf>
    <xf numFmtId="14" fontId="0" fillId="2" borderId="14"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0" fillId="0" borderId="0" xfId="0" applyFont="1" applyAlignment="1">
      <alignment vertical="center"/>
    </xf>
    <xf numFmtId="4" fontId="14" fillId="3" borderId="14" xfId="0" applyNumberFormat="1" applyFont="1" applyFill="1" applyBorder="1" applyAlignment="1">
      <alignment horizontal="center" vertical="center" wrapText="1"/>
    </xf>
    <xf numFmtId="4" fontId="8" fillId="3" borderId="1" xfId="7"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0" fontId="0" fillId="2" borderId="2"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4" fontId="18" fillId="3"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0" fillId="0" borderId="1" xfId="0" applyFont="1" applyBorder="1" applyAlignment="1">
      <alignment horizontal="center" vertical="center" wrapText="1"/>
    </xf>
    <xf numFmtId="4" fontId="14" fillId="3" borderId="1" xfId="0" applyNumberFormat="1" applyFont="1" applyFill="1" applyBorder="1" applyAlignment="1" applyProtection="1">
      <alignment horizontal="center" vertical="center" wrapText="1"/>
      <protection locked="0"/>
    </xf>
    <xf numFmtId="164" fontId="14" fillId="3" borderId="1" xfId="0" applyNumberFormat="1" applyFont="1" applyFill="1" applyBorder="1" applyAlignment="1" applyProtection="1">
      <alignment horizontal="center" vertical="center" wrapText="1"/>
      <protection locked="0"/>
    </xf>
    <xf numFmtId="0" fontId="50" fillId="2" borderId="0" xfId="0" applyFont="1" applyFill="1" applyAlignment="1">
      <alignment horizontal="center" vertical="center"/>
    </xf>
    <xf numFmtId="4" fontId="0" fillId="3" borderId="1" xfId="0" applyNumberFormat="1" applyFont="1" applyFill="1" applyBorder="1" applyAlignment="1">
      <alignment horizontal="center" vertical="center" wrapText="1"/>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right" vertical="center"/>
    </xf>
    <xf numFmtId="0" fontId="1" fillId="2" borderId="0" xfId="0" applyFont="1" applyFill="1" applyBorder="1" applyAlignment="1">
      <alignment horizontal="right" vertical="center"/>
    </xf>
    <xf numFmtId="0" fontId="14" fillId="2" borderId="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33" fillId="2" borderId="3" xfId="0" applyFont="1" applyFill="1" applyBorder="1" applyAlignment="1">
      <alignment horizontal="right" vertical="center"/>
    </xf>
    <xf numFmtId="0" fontId="33" fillId="2" borderId="6" xfId="0" applyFont="1" applyFill="1" applyBorder="1" applyAlignment="1">
      <alignment horizontal="right" vertical="center"/>
    </xf>
    <xf numFmtId="0" fontId="33" fillId="2" borderId="2" xfId="0" applyFont="1" applyFill="1" applyBorder="1" applyAlignment="1">
      <alignment horizontal="right" vertical="center"/>
    </xf>
    <xf numFmtId="0" fontId="45" fillId="2" borderId="3" xfId="0" applyFont="1" applyFill="1" applyBorder="1" applyAlignment="1">
      <alignment horizontal="left" vertical="center"/>
    </xf>
    <xf numFmtId="0" fontId="45" fillId="2" borderId="6" xfId="0" applyFont="1" applyFill="1" applyBorder="1" applyAlignment="1">
      <alignment horizontal="left" vertical="center"/>
    </xf>
    <xf numFmtId="0" fontId="4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right" vertical="center"/>
    </xf>
    <xf numFmtId="0" fontId="5" fillId="2" borderId="6" xfId="0" applyFont="1" applyFill="1" applyBorder="1" applyAlignment="1">
      <alignment horizontal="right" vertical="center"/>
    </xf>
    <xf numFmtId="0" fontId="5" fillId="2" borderId="2" xfId="0" applyFont="1" applyFill="1" applyBorder="1" applyAlignment="1">
      <alignment horizontal="right" vertical="center"/>
    </xf>
    <xf numFmtId="0" fontId="5" fillId="2" borderId="3"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left" vertical="center"/>
    </xf>
    <xf numFmtId="0" fontId="47" fillId="2" borderId="3" xfId="11" applyFont="1" applyFill="1" applyBorder="1" applyAlignment="1" applyProtection="1">
      <alignment horizontal="left" vertical="center"/>
    </xf>
    <xf numFmtId="0" fontId="47" fillId="2" borderId="6" xfId="11" applyFont="1" applyFill="1" applyBorder="1" applyAlignment="1" applyProtection="1">
      <alignment horizontal="left" vertical="center"/>
    </xf>
    <xf numFmtId="0" fontId="47" fillId="2" borderId="2" xfId="11" applyFont="1" applyFill="1" applyBorder="1" applyAlignment="1" applyProtection="1">
      <alignment horizontal="left" vertical="center"/>
    </xf>
    <xf numFmtId="0" fontId="1" fillId="2" borderId="3" xfId="0" applyFont="1" applyFill="1" applyBorder="1" applyAlignment="1">
      <alignment horizontal="right" vertical="center"/>
    </xf>
    <xf numFmtId="0" fontId="1" fillId="2" borderId="6" xfId="0" applyFont="1" applyFill="1" applyBorder="1" applyAlignment="1">
      <alignment horizontal="right" vertical="center"/>
    </xf>
    <xf numFmtId="0" fontId="1" fillId="2" borderId="2" xfId="0" applyFont="1" applyFill="1" applyBorder="1" applyAlignment="1">
      <alignment horizontal="right" vertical="center"/>
    </xf>
    <xf numFmtId="0" fontId="13" fillId="2" borderId="4" xfId="0" applyFont="1" applyFill="1" applyBorder="1" applyAlignment="1">
      <alignment horizontal="center"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52" fillId="0" borderId="13" xfId="0" applyFont="1" applyBorder="1" applyAlignment="1">
      <alignment horizontal="center" vertical="center"/>
    </xf>
    <xf numFmtId="0" fontId="0" fillId="2" borderId="8"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0" fillId="2" borderId="0" xfId="0" applyFont="1" applyFill="1" applyBorder="1" applyAlignment="1">
      <alignment horizontal="center" vertical="center" wrapText="1"/>
    </xf>
  </cellXfs>
  <cellStyles count="13">
    <cellStyle name="Гиперссылка" xfId="11" builtinId="8"/>
    <cellStyle name="Денежный 2" xfId="5"/>
    <cellStyle name="Обычный" xfId="0" builtinId="0"/>
    <cellStyle name="Обычный 139" xfId="9"/>
    <cellStyle name="Обычный 2" xfId="1"/>
    <cellStyle name="Обычный 2 15" xfId="8"/>
    <cellStyle name="Обычный 2 15 2" xfId="10"/>
    <cellStyle name="Обычный 3" xfId="6"/>
    <cellStyle name="Обычный 4" xfId="2"/>
    <cellStyle name="Обычный_Лист1" xfId="3"/>
    <cellStyle name="Стиль 1" xfId="4"/>
    <cellStyle name="Финансовый" xfId="7" builtinId="3"/>
    <cellStyle name="Финансовый 2" xfId="12"/>
  </cellStyles>
  <dxfs count="6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99"/>
      <color rgb="FFCEFEFE"/>
      <color rgb="FFFF00FF"/>
      <color rgb="FFFFE7F5"/>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10</xdr:col>
      <xdr:colOff>69669</xdr:colOff>
      <xdr:row>108</xdr:row>
      <xdr:rowOff>1178106</xdr:rowOff>
    </xdr:from>
    <xdr:to>
      <xdr:col>10</xdr:col>
      <xdr:colOff>1260295</xdr:colOff>
      <xdr:row>108</xdr:row>
      <xdr:rowOff>1435525</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108</xdr:row>
      <xdr:rowOff>1178106</xdr:rowOff>
    </xdr:from>
    <xdr:to>
      <xdr:col>10</xdr:col>
      <xdr:colOff>1260295</xdr:colOff>
      <xdr:row>108</xdr:row>
      <xdr:rowOff>1435525</xdr:rowOff>
    </xdr:to>
    <xdr:pic>
      <xdr:nvPicPr>
        <xdr:cNvPr id="3"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108</xdr:row>
      <xdr:rowOff>1178106</xdr:rowOff>
    </xdr:from>
    <xdr:to>
      <xdr:col>10</xdr:col>
      <xdr:colOff>1260295</xdr:colOff>
      <xdr:row>108</xdr:row>
      <xdr:rowOff>1435525</xdr:rowOff>
    </xdr:to>
    <xdr:pic>
      <xdr:nvPicPr>
        <xdr:cNvPr id="4"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108</xdr:row>
      <xdr:rowOff>1178106</xdr:rowOff>
    </xdr:from>
    <xdr:to>
      <xdr:col>10</xdr:col>
      <xdr:colOff>1260295</xdr:colOff>
      <xdr:row>108</xdr:row>
      <xdr:rowOff>1435525</xdr:rowOff>
    </xdr:to>
    <xdr:pic>
      <xdr:nvPicPr>
        <xdr:cNvPr id="5"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108</xdr:row>
      <xdr:rowOff>1178106</xdr:rowOff>
    </xdr:from>
    <xdr:to>
      <xdr:col>10</xdr:col>
      <xdr:colOff>1260295</xdr:colOff>
      <xdr:row>108</xdr:row>
      <xdr:rowOff>1435525</xdr:rowOff>
    </xdr:to>
    <xdr:pic>
      <xdr:nvPicPr>
        <xdr:cNvPr id="6"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108</xdr:row>
      <xdr:rowOff>1178106</xdr:rowOff>
    </xdr:from>
    <xdr:to>
      <xdr:col>10</xdr:col>
      <xdr:colOff>1260295</xdr:colOff>
      <xdr:row>108</xdr:row>
      <xdr:rowOff>1435525</xdr:rowOff>
    </xdr:to>
    <xdr:pic>
      <xdr:nvPicPr>
        <xdr:cNvPr id="7" name="Picture 1"/>
        <xdr:cNvPicPr>
          <a:picLocks noChangeAspect="1" noChangeArrowheads="1"/>
        </xdr:cNvPicPr>
      </xdr:nvPicPr>
      <xdr:blipFill>
        <a:blip xmlns:r="http://schemas.openxmlformats.org/officeDocument/2006/relationships" r:embed="rId1"/>
        <a:srcRect/>
        <a:stretch>
          <a:fillRect/>
        </a:stretch>
      </xdr:blipFill>
      <xdr:spPr bwMode="auto">
        <a:xfrm>
          <a:off x="10528119" y="3292656"/>
          <a:ext cx="990601" cy="244"/>
        </a:xfrm>
        <a:prstGeom prst="rect">
          <a:avLst/>
        </a:prstGeom>
        <a:noFill/>
        <a:ln w="9525">
          <a:noFill/>
          <a:miter lim="800000"/>
          <a:headEnd/>
          <a:tailEnd/>
        </a:ln>
      </xdr:spPr>
    </xdr:pic>
    <xdr:clientData/>
  </xdr:twoCellAnchor>
  <xdr:twoCellAnchor>
    <xdr:from>
      <xdr:col>10</xdr:col>
      <xdr:colOff>69669</xdr:colOff>
      <xdr:row>494</xdr:row>
      <xdr:rowOff>1178106</xdr:rowOff>
    </xdr:from>
    <xdr:to>
      <xdr:col>10</xdr:col>
      <xdr:colOff>1260295</xdr:colOff>
      <xdr:row>494</xdr:row>
      <xdr:rowOff>1435525</xdr:rowOff>
    </xdr:to>
    <xdr:pic>
      <xdr:nvPicPr>
        <xdr:cNvPr id="8" name="Picture 1"/>
        <xdr:cNvPicPr>
          <a:picLocks noChangeAspect="1" noChangeArrowheads="1"/>
        </xdr:cNvPicPr>
      </xdr:nvPicPr>
      <xdr:blipFill>
        <a:blip xmlns:r="http://schemas.openxmlformats.org/officeDocument/2006/relationships" r:embed="rId1"/>
        <a:srcRect/>
        <a:stretch>
          <a:fillRect/>
        </a:stretch>
      </xdr:blipFill>
      <xdr:spPr bwMode="auto">
        <a:xfrm>
          <a:off x="11941629" y="21477786"/>
          <a:ext cx="992506" cy="5959"/>
        </a:xfrm>
        <a:prstGeom prst="rect">
          <a:avLst/>
        </a:prstGeom>
        <a:noFill/>
        <a:ln w="9525">
          <a:noFill/>
          <a:miter lim="800000"/>
          <a:headEnd/>
          <a:tailEnd/>
        </a:ln>
      </xdr:spPr>
    </xdr:pic>
    <xdr:clientData/>
  </xdr:twoCellAnchor>
  <xdr:twoCellAnchor>
    <xdr:from>
      <xdr:col>10</xdr:col>
      <xdr:colOff>69669</xdr:colOff>
      <xdr:row>494</xdr:row>
      <xdr:rowOff>1178106</xdr:rowOff>
    </xdr:from>
    <xdr:to>
      <xdr:col>10</xdr:col>
      <xdr:colOff>1260295</xdr:colOff>
      <xdr:row>494</xdr:row>
      <xdr:rowOff>1435525</xdr:rowOff>
    </xdr:to>
    <xdr:pic>
      <xdr:nvPicPr>
        <xdr:cNvPr id="9" name="Picture 1"/>
        <xdr:cNvPicPr>
          <a:picLocks noChangeAspect="1" noChangeArrowheads="1"/>
        </xdr:cNvPicPr>
      </xdr:nvPicPr>
      <xdr:blipFill>
        <a:blip xmlns:r="http://schemas.openxmlformats.org/officeDocument/2006/relationships" r:embed="rId1"/>
        <a:srcRect/>
        <a:stretch>
          <a:fillRect/>
        </a:stretch>
      </xdr:blipFill>
      <xdr:spPr bwMode="auto">
        <a:xfrm>
          <a:off x="11941629" y="21477786"/>
          <a:ext cx="992506" cy="5959"/>
        </a:xfrm>
        <a:prstGeom prst="rect">
          <a:avLst/>
        </a:prstGeom>
        <a:noFill/>
        <a:ln w="9525">
          <a:noFill/>
          <a:miter lim="800000"/>
          <a:headEnd/>
          <a:tailEnd/>
        </a:ln>
      </xdr:spPr>
    </xdr:pic>
    <xdr:clientData/>
  </xdr:twoCellAnchor>
  <xdr:twoCellAnchor>
    <xdr:from>
      <xdr:col>10</xdr:col>
      <xdr:colOff>69669</xdr:colOff>
      <xdr:row>494</xdr:row>
      <xdr:rowOff>1178106</xdr:rowOff>
    </xdr:from>
    <xdr:to>
      <xdr:col>10</xdr:col>
      <xdr:colOff>1260295</xdr:colOff>
      <xdr:row>494</xdr:row>
      <xdr:rowOff>1435525</xdr:rowOff>
    </xdr:to>
    <xdr:pic>
      <xdr:nvPicPr>
        <xdr:cNvPr id="10" name="Picture 1"/>
        <xdr:cNvPicPr>
          <a:picLocks noChangeAspect="1" noChangeArrowheads="1"/>
        </xdr:cNvPicPr>
      </xdr:nvPicPr>
      <xdr:blipFill>
        <a:blip xmlns:r="http://schemas.openxmlformats.org/officeDocument/2006/relationships" r:embed="rId1"/>
        <a:srcRect/>
        <a:stretch>
          <a:fillRect/>
        </a:stretch>
      </xdr:blipFill>
      <xdr:spPr bwMode="auto">
        <a:xfrm>
          <a:off x="11941629" y="21477786"/>
          <a:ext cx="992506" cy="5959"/>
        </a:xfrm>
        <a:prstGeom prst="rect">
          <a:avLst/>
        </a:prstGeom>
        <a:noFill/>
        <a:ln w="9525">
          <a:noFill/>
          <a:miter lim="800000"/>
          <a:headEnd/>
          <a:tailEnd/>
        </a:ln>
      </xdr:spPr>
    </xdr:pic>
    <xdr:clientData/>
  </xdr:twoCellAnchor>
  <xdr:twoCellAnchor>
    <xdr:from>
      <xdr:col>10</xdr:col>
      <xdr:colOff>69669</xdr:colOff>
      <xdr:row>494</xdr:row>
      <xdr:rowOff>1178106</xdr:rowOff>
    </xdr:from>
    <xdr:to>
      <xdr:col>10</xdr:col>
      <xdr:colOff>1260295</xdr:colOff>
      <xdr:row>494</xdr:row>
      <xdr:rowOff>1435525</xdr:rowOff>
    </xdr:to>
    <xdr:pic>
      <xdr:nvPicPr>
        <xdr:cNvPr id="11" name="Picture 1"/>
        <xdr:cNvPicPr>
          <a:picLocks noChangeAspect="1" noChangeArrowheads="1"/>
        </xdr:cNvPicPr>
      </xdr:nvPicPr>
      <xdr:blipFill>
        <a:blip xmlns:r="http://schemas.openxmlformats.org/officeDocument/2006/relationships" r:embed="rId1"/>
        <a:srcRect/>
        <a:stretch>
          <a:fillRect/>
        </a:stretch>
      </xdr:blipFill>
      <xdr:spPr bwMode="auto">
        <a:xfrm>
          <a:off x="11941629" y="21477786"/>
          <a:ext cx="992506" cy="5959"/>
        </a:xfrm>
        <a:prstGeom prst="rect">
          <a:avLst/>
        </a:prstGeom>
        <a:noFill/>
        <a:ln w="9525">
          <a:noFill/>
          <a:miter lim="800000"/>
          <a:headEnd/>
          <a:tailEnd/>
        </a:ln>
      </xdr:spPr>
    </xdr:pic>
    <xdr:clientData/>
  </xdr:twoCellAnchor>
  <xdr:twoCellAnchor>
    <xdr:from>
      <xdr:col>10</xdr:col>
      <xdr:colOff>69669</xdr:colOff>
      <xdr:row>494</xdr:row>
      <xdr:rowOff>1178106</xdr:rowOff>
    </xdr:from>
    <xdr:to>
      <xdr:col>10</xdr:col>
      <xdr:colOff>1260295</xdr:colOff>
      <xdr:row>494</xdr:row>
      <xdr:rowOff>1435525</xdr:rowOff>
    </xdr:to>
    <xdr:pic>
      <xdr:nvPicPr>
        <xdr:cNvPr id="12" name="Picture 1"/>
        <xdr:cNvPicPr>
          <a:picLocks noChangeAspect="1" noChangeArrowheads="1"/>
        </xdr:cNvPicPr>
      </xdr:nvPicPr>
      <xdr:blipFill>
        <a:blip xmlns:r="http://schemas.openxmlformats.org/officeDocument/2006/relationships" r:embed="rId1"/>
        <a:srcRect/>
        <a:stretch>
          <a:fillRect/>
        </a:stretch>
      </xdr:blipFill>
      <xdr:spPr bwMode="auto">
        <a:xfrm>
          <a:off x="11941629" y="21477786"/>
          <a:ext cx="992506" cy="595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polshinskaya/Desktop/&#1056;&#1055;&#1047;%202018_.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ocs.rosvodokanal.ru/Users/n.krivonogova/AppData/Local/Microsoft/Windows/Temporary%20Internet%20Files/Content.Outlook/I664E1QU/&#1060;&#1080;&#1085;&#1072;&#1085;&#1089;&#1099;/&#1056;&#1055;&#1047;%20&#1043;&#1054;&#1063;&#1057;/&#1043;&#1054;&#1063;&#1057;%20&#1056;&#1055;&#1047;%20&#1055;&#1088;&#1080;&#1083;&#1086;&#1078;&#1077;&#1085;&#1080;&#1077;%20&#8470;1%20(&#1040;&#1074;&#1090;&#1086;&#1089;&#1086;&#1093;&#1088;&#1072;&#1085;&#1077;&#1085;&#1085;&#1099;&#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РПЗ"/>
      <sheetName val="Описание"/>
      <sheetName val="Постановление932"/>
      <sheetName val="ЗАКАЗЧИК"/>
      <sheetName val="Тип плана"/>
      <sheetName val="ПСП_ЦАУК"/>
      <sheetName val="Тип программы"/>
      <sheetName val="ОКДП"/>
      <sheetName val="ОКВЭД"/>
      <sheetName val="ОКАТО"/>
      <sheetName val="ОКЕИ"/>
      <sheetName val="СТАВКА_НДС"/>
      <sheetName val="Прочее"/>
      <sheetName val="СпособЗакупки"/>
      <sheetName val="ФормаПроведения"/>
      <sheetName val="ПричинаЕП"/>
      <sheetName val="ЭТП"/>
      <sheetName val="НеобходимостьПубликации"/>
      <sheetName val="СП_ЗАКАЗЧИКА"/>
      <sheetName val="Лист1"/>
      <sheetName val="Лист2"/>
      <sheetName val="Лист4"/>
      <sheetName val="подгруппы"/>
      <sheetName val="Коды ОКВЭД"/>
      <sheetName val="Коды ОКДП"/>
      <sheetName val="Коды ОКЕИ"/>
      <sheetName val="Коды ОКАТО"/>
      <sheetName val="Лист3"/>
      <sheetName val="Лист5"/>
      <sheetName val="Лист6"/>
      <sheetName val="План 2021-2023"/>
      <sheetName val="на изменение"/>
      <sheetName val="первонач. редакция"/>
      <sheetName val="комментар. по созданию первон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KB</v>
          </cell>
        </row>
      </sheetData>
      <sheetData sheetId="11">
        <row r="2">
          <cell r="A2" t="str">
            <v>Без НДС</v>
          </cell>
        </row>
      </sheetData>
      <sheetData sheetId="12">
        <row r="2">
          <cell r="A2" t="str">
            <v>Да</v>
          </cell>
        </row>
      </sheetData>
      <sheetData sheetId="13">
        <row r="2">
          <cell r="A2" t="str">
            <v>Конкурс</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6">
          <cell r="A6" t="str">
            <v xml:space="preserve">План закупки товаров (работ, услуг) на 2021-2023 годы </v>
          </cell>
        </row>
        <row r="8">
          <cell r="A8" t="str">
            <v>Наименование заказчика</v>
          </cell>
        </row>
        <row r="9">
          <cell r="A9" t="str">
            <v>Адрес местонахождения заказчика</v>
          </cell>
        </row>
        <row r="10">
          <cell r="A10" t="str">
            <v>Телефон заказчика:</v>
          </cell>
        </row>
        <row r="11">
          <cell r="A11" t="str">
            <v>Электронная почта заказчика</v>
          </cell>
        </row>
        <row r="12">
          <cell r="A12" t="str">
            <v>ИНН</v>
          </cell>
        </row>
        <row r="13">
          <cell r="A13" t="str">
            <v>КПП</v>
          </cell>
        </row>
        <row r="14">
          <cell r="A14" t="str">
            <v>ОКАТО</v>
          </cell>
        </row>
        <row r="15">
          <cell r="A15" t="str">
            <v>Номер в ЕИС</v>
          </cell>
        </row>
        <row r="16">
          <cell r="A16">
            <v>0</v>
          </cell>
        </row>
        <row r="17">
          <cell r="A17">
            <v>0</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row r="33">
          <cell r="A33">
            <v>16</v>
          </cell>
        </row>
        <row r="34">
          <cell r="A34">
            <v>17</v>
          </cell>
        </row>
        <row r="35">
          <cell r="A35">
            <v>18</v>
          </cell>
        </row>
        <row r="36">
          <cell r="A36">
            <v>19</v>
          </cell>
        </row>
        <row r="37">
          <cell r="A37">
            <v>20</v>
          </cell>
        </row>
        <row r="38">
          <cell r="A38">
            <v>21</v>
          </cell>
        </row>
        <row r="39">
          <cell r="A39">
            <v>22</v>
          </cell>
        </row>
        <row r="40">
          <cell r="A40">
            <v>23</v>
          </cell>
        </row>
        <row r="41">
          <cell r="A41">
            <v>24</v>
          </cell>
        </row>
        <row r="42">
          <cell r="A42">
            <v>25</v>
          </cell>
        </row>
        <row r="43">
          <cell r="A43">
            <v>26</v>
          </cell>
        </row>
        <row r="44">
          <cell r="A44">
            <v>27</v>
          </cell>
        </row>
        <row r="45">
          <cell r="A45">
            <v>28</v>
          </cell>
        </row>
        <row r="46">
          <cell r="A46">
            <v>29</v>
          </cell>
        </row>
        <row r="47">
          <cell r="A47">
            <v>30</v>
          </cell>
        </row>
        <row r="48">
          <cell r="A48">
            <v>31</v>
          </cell>
        </row>
        <row r="49">
          <cell r="A49">
            <v>32</v>
          </cell>
        </row>
        <row r="50">
          <cell r="A50">
            <v>33</v>
          </cell>
        </row>
        <row r="51">
          <cell r="A51">
            <v>34</v>
          </cell>
        </row>
        <row r="52">
          <cell r="A52">
            <v>35</v>
          </cell>
        </row>
        <row r="53">
          <cell r="A53">
            <v>36</v>
          </cell>
        </row>
        <row r="54">
          <cell r="A54">
            <v>37</v>
          </cell>
        </row>
        <row r="55">
          <cell r="A55">
            <v>38</v>
          </cell>
        </row>
        <row r="56">
          <cell r="A56">
            <v>39</v>
          </cell>
        </row>
        <row r="57">
          <cell r="A57">
            <v>40</v>
          </cell>
        </row>
        <row r="58">
          <cell r="A58">
            <v>41</v>
          </cell>
        </row>
        <row r="59">
          <cell r="A59">
            <v>42</v>
          </cell>
        </row>
        <row r="60">
          <cell r="A60">
            <v>43</v>
          </cell>
        </row>
        <row r="61">
          <cell r="A61">
            <v>44</v>
          </cell>
        </row>
        <row r="62">
          <cell r="A62">
            <v>45</v>
          </cell>
        </row>
        <row r="63">
          <cell r="A63">
            <v>46</v>
          </cell>
        </row>
        <row r="64">
          <cell r="A64">
            <v>47</v>
          </cell>
        </row>
        <row r="65">
          <cell r="A65">
            <v>48</v>
          </cell>
        </row>
        <row r="66">
          <cell r="A66">
            <v>49</v>
          </cell>
        </row>
        <row r="67">
          <cell r="A67">
            <v>50</v>
          </cell>
        </row>
        <row r="68">
          <cell r="A68">
            <v>51</v>
          </cell>
        </row>
        <row r="69">
          <cell r="A69">
            <v>52</v>
          </cell>
        </row>
        <row r="70">
          <cell r="A70">
            <v>53</v>
          </cell>
        </row>
        <row r="71">
          <cell r="A71">
            <v>54</v>
          </cell>
        </row>
        <row r="72">
          <cell r="A72">
            <v>55</v>
          </cell>
        </row>
        <row r="73">
          <cell r="A73">
            <v>56</v>
          </cell>
        </row>
        <row r="74">
          <cell r="A74">
            <v>57</v>
          </cell>
        </row>
        <row r="75">
          <cell r="A75">
            <v>58</v>
          </cell>
        </row>
        <row r="76">
          <cell r="A76">
            <v>59</v>
          </cell>
        </row>
        <row r="77">
          <cell r="A77">
            <v>60</v>
          </cell>
        </row>
        <row r="78">
          <cell r="A78">
            <v>61</v>
          </cell>
        </row>
        <row r="79">
          <cell r="A79">
            <v>62</v>
          </cell>
        </row>
        <row r="80">
          <cell r="A80">
            <v>63</v>
          </cell>
        </row>
        <row r="81">
          <cell r="A81">
            <v>64</v>
          </cell>
        </row>
        <row r="82">
          <cell r="A82">
            <v>65</v>
          </cell>
        </row>
        <row r="83">
          <cell r="A83">
            <v>66</v>
          </cell>
        </row>
        <row r="84">
          <cell r="A84">
            <v>67</v>
          </cell>
        </row>
        <row r="85">
          <cell r="A85">
            <v>68</v>
          </cell>
        </row>
        <row r="86">
          <cell r="A86">
            <v>69</v>
          </cell>
        </row>
        <row r="87">
          <cell r="A87">
            <v>70</v>
          </cell>
        </row>
        <row r="88">
          <cell r="A88">
            <v>71</v>
          </cell>
        </row>
        <row r="89">
          <cell r="A89">
            <v>72</v>
          </cell>
        </row>
        <row r="90">
          <cell r="A90">
            <v>73</v>
          </cell>
        </row>
        <row r="91">
          <cell r="A91">
            <v>74</v>
          </cell>
        </row>
        <row r="92">
          <cell r="A92">
            <v>75</v>
          </cell>
        </row>
        <row r="93">
          <cell r="A93">
            <v>76</v>
          </cell>
        </row>
        <row r="94">
          <cell r="A94">
            <v>77</v>
          </cell>
        </row>
        <row r="95">
          <cell r="A95">
            <v>78</v>
          </cell>
        </row>
        <row r="96">
          <cell r="A96">
            <v>79</v>
          </cell>
        </row>
        <row r="97">
          <cell r="A97">
            <v>80</v>
          </cell>
        </row>
        <row r="98">
          <cell r="A98">
            <v>81</v>
          </cell>
        </row>
        <row r="99">
          <cell r="A99">
            <v>82</v>
          </cell>
        </row>
        <row r="100">
          <cell r="A100">
            <v>83</v>
          </cell>
        </row>
        <row r="101">
          <cell r="A101">
            <v>84</v>
          </cell>
        </row>
        <row r="102">
          <cell r="A102">
            <v>85</v>
          </cell>
        </row>
        <row r="103">
          <cell r="A103">
            <v>86</v>
          </cell>
        </row>
        <row r="104">
          <cell r="A104">
            <v>87</v>
          </cell>
        </row>
        <row r="105">
          <cell r="A105">
            <v>88</v>
          </cell>
        </row>
        <row r="106">
          <cell r="A106">
            <v>89</v>
          </cell>
        </row>
        <row r="107">
          <cell r="A107">
            <v>90</v>
          </cell>
        </row>
        <row r="108">
          <cell r="A108">
            <v>91</v>
          </cell>
        </row>
        <row r="109">
          <cell r="A109">
            <v>92</v>
          </cell>
        </row>
        <row r="110">
          <cell r="A110">
            <v>93</v>
          </cell>
        </row>
        <row r="111">
          <cell r="A111">
            <v>94</v>
          </cell>
        </row>
        <row r="112">
          <cell r="A112">
            <v>95</v>
          </cell>
        </row>
        <row r="113">
          <cell r="A113">
            <v>96</v>
          </cell>
        </row>
        <row r="114">
          <cell r="A114">
            <v>97</v>
          </cell>
        </row>
        <row r="115">
          <cell r="A115">
            <v>98</v>
          </cell>
        </row>
        <row r="116">
          <cell r="A116">
            <v>99</v>
          </cell>
        </row>
      </sheetData>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РПЗ"/>
      <sheetName val="Описание"/>
      <sheetName val="Постановление932"/>
      <sheetName val="ЗАКАЗЧИК"/>
      <sheetName val="Тип плана"/>
      <sheetName val="ПСП_ЦАУК"/>
      <sheetName val="Тип программы"/>
      <sheetName val="ОКДП"/>
      <sheetName val="ОКВЭД"/>
      <sheetName val="ОКАТО"/>
      <sheetName val="ОКЕИ"/>
      <sheetName val="СТАВКА_НДС"/>
      <sheetName val="Прочее"/>
      <sheetName val="СпособЗакупки"/>
      <sheetName val="ФормаПроведения"/>
      <sheetName val="ПричинаЕП"/>
      <sheetName val="ЭТП"/>
      <sheetName val="НеобходимостьПубликации"/>
      <sheetName val="СП_ЗАКАЗЧИКА"/>
      <sheetName val="Лист1"/>
      <sheetName val="Лист2"/>
      <sheetName val="Лист4"/>
      <sheetName val="подгруппы"/>
      <sheetName val="Коды ОКВЭД"/>
      <sheetName val="Коды ОКДП"/>
      <sheetName val="Коды ОКЕИ"/>
      <sheetName val="Коды ОКАТО"/>
      <sheetName val="Лист3"/>
      <sheetName val="Лист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KB</v>
          </cell>
        </row>
      </sheetData>
      <sheetData sheetId="11">
        <row r="2">
          <cell r="A2" t="str">
            <v>Без НДС</v>
          </cell>
        </row>
        <row r="3">
          <cell r="A3" t="str">
            <v>НДС 0%</v>
          </cell>
        </row>
        <row r="4">
          <cell r="A4" t="str">
            <v>НДС 10%</v>
          </cell>
        </row>
        <row r="5">
          <cell r="A5" t="str">
            <v>НДС 18%</v>
          </cell>
        </row>
        <row r="6">
          <cell r="A6" t="str">
            <v>НДС 25%</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omskvodokanal.ru%20%20(&#1087;&#1088;&#1080;&#1077;&#1084;&#1085;&#1072;&#11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768"/>
  <sheetViews>
    <sheetView tabSelected="1" view="pageBreakPreview" zoomScale="70" zoomScaleNormal="100" zoomScaleSheetLayoutView="70" workbookViewId="0">
      <pane ySplit="16" topLeftCell="A17" activePane="bottomLeft" state="frozen"/>
      <selection pane="bottomLeft" activeCell="L769" sqref="L769"/>
    </sheetView>
  </sheetViews>
  <sheetFormatPr defaultColWidth="9" defaultRowHeight="18" x14ac:dyDescent="0.2"/>
  <cols>
    <col min="1" max="1" width="7" style="372" customWidth="1"/>
    <col min="2" max="2" width="8.5" style="354" customWidth="1"/>
    <col min="3" max="3" width="9.125" style="354" customWidth="1"/>
    <col min="4" max="4" width="60.5" style="10" customWidth="1"/>
    <col min="5" max="5" width="12.375" style="10" customWidth="1"/>
    <col min="6" max="6" width="6.25" style="358" customWidth="1"/>
    <col min="7" max="7" width="7" style="10" customWidth="1"/>
    <col min="8" max="8" width="9" style="10" customWidth="1"/>
    <col min="9" max="9" width="11.5" style="87" customWidth="1"/>
    <col min="10" max="10" width="7.25" style="87" customWidth="1"/>
    <col min="11" max="11" width="16.875" style="355" customWidth="1"/>
    <col min="12" max="12" width="15.75" style="10" customWidth="1"/>
    <col min="13" max="13" width="16.125" style="10" customWidth="1"/>
    <col min="14" max="14" width="14.5" style="166" customWidth="1"/>
    <col min="15" max="15" width="8" style="10" customWidth="1"/>
    <col min="16" max="16" width="8.5" style="10" customWidth="1"/>
    <col min="17" max="17" width="11.25" style="10" customWidth="1"/>
    <col min="18" max="18" width="10.75" style="356" customWidth="1"/>
    <col min="19" max="19" width="9.875" style="239" customWidth="1"/>
    <col min="20" max="21" width="9" style="392"/>
    <col min="22" max="16384" width="9" style="10"/>
  </cols>
  <sheetData>
    <row r="1" spans="1:21" ht="26.25" customHeight="1" x14ac:dyDescent="0.2">
      <c r="B1" s="30"/>
      <c r="C1" s="57"/>
      <c r="D1" s="1"/>
      <c r="E1" s="57"/>
      <c r="F1" s="57"/>
      <c r="G1" s="30"/>
      <c r="H1" s="62"/>
      <c r="I1" s="17"/>
      <c r="J1" s="181"/>
      <c r="K1" s="145"/>
      <c r="L1" s="779" t="s">
        <v>0</v>
      </c>
      <c r="M1" s="779"/>
      <c r="N1" s="779"/>
      <c r="O1" s="779"/>
      <c r="P1" s="779"/>
      <c r="Q1" s="779"/>
      <c r="R1" s="180"/>
      <c r="S1" s="16"/>
    </row>
    <row r="2" spans="1:21" ht="16.5" customHeight="1" x14ac:dyDescent="0.2">
      <c r="B2" s="30"/>
      <c r="C2" s="57"/>
      <c r="D2" s="1"/>
      <c r="E2" s="57"/>
      <c r="F2" s="57"/>
      <c r="G2" s="30"/>
      <c r="H2" s="62"/>
      <c r="I2" s="17"/>
      <c r="J2" s="181"/>
      <c r="K2" s="145"/>
      <c r="L2" s="779" t="s">
        <v>840</v>
      </c>
      <c r="M2" s="779"/>
      <c r="N2" s="779"/>
      <c r="O2" s="779"/>
      <c r="P2" s="779"/>
      <c r="Q2" s="779"/>
      <c r="R2" s="180"/>
      <c r="S2" s="16"/>
    </row>
    <row r="3" spans="1:21" x14ac:dyDescent="0.2">
      <c r="B3" s="30"/>
      <c r="C3" s="57"/>
      <c r="D3" s="1"/>
      <c r="E3" s="57"/>
      <c r="F3" s="57"/>
      <c r="G3" s="30"/>
      <c r="H3" s="31"/>
      <c r="I3" s="17"/>
      <c r="J3" s="181"/>
      <c r="K3" s="145"/>
      <c r="L3" s="779" t="s">
        <v>841</v>
      </c>
      <c r="M3" s="779"/>
      <c r="N3" s="779"/>
      <c r="O3" s="779"/>
      <c r="P3" s="779"/>
      <c r="Q3" s="779"/>
      <c r="R3" s="180"/>
    </row>
    <row r="4" spans="1:21" ht="18.75" customHeight="1" x14ac:dyDescent="0.2">
      <c r="B4" s="30"/>
      <c r="C4" s="57"/>
      <c r="D4" s="1"/>
      <c r="E4" s="57"/>
      <c r="F4" s="57"/>
      <c r="G4" s="30"/>
      <c r="H4" s="31"/>
      <c r="I4" s="17"/>
      <c r="J4" s="181"/>
      <c r="K4" s="145"/>
      <c r="L4" s="780" t="s">
        <v>842</v>
      </c>
      <c r="M4" s="780"/>
      <c r="N4" s="780"/>
      <c r="O4" s="780"/>
      <c r="P4" s="780"/>
      <c r="Q4" s="780"/>
      <c r="R4" s="180"/>
    </row>
    <row r="5" spans="1:21" ht="31.5" customHeight="1" x14ac:dyDescent="0.2">
      <c r="B5" s="30"/>
      <c r="C5" s="57"/>
      <c r="D5" s="1"/>
      <c r="E5" s="57"/>
      <c r="F5" s="57"/>
      <c r="G5" s="30"/>
      <c r="H5" s="31"/>
      <c r="I5" s="17"/>
      <c r="J5" s="181"/>
      <c r="K5" s="145"/>
      <c r="L5" s="781" t="s">
        <v>844</v>
      </c>
      <c r="M5" s="781"/>
      <c r="N5" s="781"/>
      <c r="O5" s="781"/>
      <c r="P5" s="781"/>
      <c r="Q5" s="781"/>
      <c r="R5" s="180"/>
    </row>
    <row r="6" spans="1:21" s="203" customFormat="1" ht="33.75" customHeight="1" x14ac:dyDescent="0.2">
      <c r="A6" s="803" t="s">
        <v>1397</v>
      </c>
      <c r="B6" s="803"/>
      <c r="C6" s="803"/>
      <c r="D6" s="803"/>
      <c r="E6" s="803"/>
      <c r="F6" s="803"/>
      <c r="G6" s="803"/>
      <c r="H6" s="803"/>
      <c r="I6" s="803"/>
      <c r="J6" s="803"/>
      <c r="K6" s="803"/>
      <c r="L6" s="803"/>
      <c r="M6" s="803"/>
      <c r="N6" s="803"/>
      <c r="O6" s="803"/>
      <c r="P6" s="803"/>
      <c r="Q6" s="803"/>
      <c r="R6" s="228"/>
      <c r="T6" s="392"/>
      <c r="U6" s="392"/>
    </row>
    <row r="7" spans="1:21" s="203" customFormat="1" ht="18" customHeight="1" x14ac:dyDescent="0.2">
      <c r="A7" s="784" t="s">
        <v>829</v>
      </c>
      <c r="B7" s="785"/>
      <c r="C7" s="785"/>
      <c r="D7" s="785"/>
      <c r="E7" s="786"/>
      <c r="F7" s="787" t="s">
        <v>830</v>
      </c>
      <c r="G7" s="788"/>
      <c r="H7" s="788"/>
      <c r="I7" s="788"/>
      <c r="J7" s="788"/>
      <c r="K7" s="788"/>
      <c r="L7" s="788"/>
      <c r="M7" s="788"/>
      <c r="N7" s="788"/>
      <c r="O7" s="788"/>
      <c r="P7" s="788"/>
      <c r="Q7" s="789"/>
      <c r="R7" s="228"/>
      <c r="T7" s="392"/>
      <c r="U7" s="392"/>
    </row>
    <row r="8" spans="1:21" s="203" customFormat="1" ht="17.25" customHeight="1" x14ac:dyDescent="0.2">
      <c r="A8" s="784" t="s">
        <v>831</v>
      </c>
      <c r="B8" s="785"/>
      <c r="C8" s="785"/>
      <c r="D8" s="785"/>
      <c r="E8" s="786"/>
      <c r="F8" s="794" t="s">
        <v>832</v>
      </c>
      <c r="G8" s="795"/>
      <c r="H8" s="795"/>
      <c r="I8" s="795"/>
      <c r="J8" s="795"/>
      <c r="K8" s="795"/>
      <c r="L8" s="795"/>
      <c r="M8" s="795"/>
      <c r="N8" s="795"/>
      <c r="O8" s="795"/>
      <c r="P8" s="795"/>
      <c r="Q8" s="796"/>
      <c r="R8" s="228"/>
      <c r="T8" s="392"/>
      <c r="U8" s="392"/>
    </row>
    <row r="9" spans="1:21" s="203" customFormat="1" ht="15.75" customHeight="1" x14ac:dyDescent="0.2">
      <c r="A9" s="784" t="s">
        <v>833</v>
      </c>
      <c r="B9" s="785"/>
      <c r="C9" s="785"/>
      <c r="D9" s="785"/>
      <c r="E9" s="786"/>
      <c r="F9" s="790" t="s">
        <v>834</v>
      </c>
      <c r="G9" s="790"/>
      <c r="H9" s="790"/>
      <c r="I9" s="790"/>
      <c r="J9" s="790"/>
      <c r="K9" s="790"/>
      <c r="L9" s="790"/>
      <c r="M9" s="790"/>
      <c r="N9" s="790"/>
      <c r="O9" s="790"/>
      <c r="P9" s="790"/>
      <c r="Q9" s="790"/>
      <c r="R9" s="228"/>
      <c r="T9" s="392"/>
      <c r="U9" s="392"/>
    </row>
    <row r="10" spans="1:21" s="366" customFormat="1" ht="21.75" customHeight="1" x14ac:dyDescent="0.2">
      <c r="A10" s="800" t="s">
        <v>835</v>
      </c>
      <c r="B10" s="801"/>
      <c r="C10" s="801"/>
      <c r="D10" s="801"/>
      <c r="E10" s="802"/>
      <c r="F10" s="797" t="s">
        <v>836</v>
      </c>
      <c r="G10" s="798"/>
      <c r="H10" s="798"/>
      <c r="I10" s="798"/>
      <c r="J10" s="798"/>
      <c r="K10" s="798"/>
      <c r="L10" s="798"/>
      <c r="M10" s="798"/>
      <c r="N10" s="798"/>
      <c r="O10" s="798"/>
      <c r="P10" s="798"/>
      <c r="Q10" s="799"/>
      <c r="R10" s="365"/>
      <c r="T10" s="392"/>
      <c r="U10" s="392"/>
    </row>
    <row r="11" spans="1:21" s="212" customFormat="1" ht="17.25" customHeight="1" x14ac:dyDescent="0.2">
      <c r="A11" s="791" t="s">
        <v>837</v>
      </c>
      <c r="B11" s="792"/>
      <c r="C11" s="792"/>
      <c r="D11" s="792"/>
      <c r="E11" s="793"/>
      <c r="F11" s="794">
        <v>5504097128</v>
      </c>
      <c r="G11" s="795"/>
      <c r="H11" s="795"/>
      <c r="I11" s="795"/>
      <c r="J11" s="795"/>
      <c r="K11" s="795"/>
      <c r="L11" s="795"/>
      <c r="M11" s="795"/>
      <c r="N11" s="795"/>
      <c r="O11" s="795"/>
      <c r="P11" s="795"/>
      <c r="Q11" s="796"/>
      <c r="R11" s="57"/>
      <c r="T11" s="392"/>
      <c r="U11" s="392"/>
    </row>
    <row r="12" spans="1:21" s="212" customFormat="1" ht="20.25" customHeight="1" x14ac:dyDescent="0.2">
      <c r="A12" s="791" t="s">
        <v>838</v>
      </c>
      <c r="B12" s="792"/>
      <c r="C12" s="792"/>
      <c r="D12" s="792"/>
      <c r="E12" s="793"/>
      <c r="F12" s="794">
        <v>550401001</v>
      </c>
      <c r="G12" s="795"/>
      <c r="H12" s="795"/>
      <c r="I12" s="795"/>
      <c r="J12" s="795"/>
      <c r="K12" s="795"/>
      <c r="L12" s="795"/>
      <c r="M12" s="795"/>
      <c r="N12" s="795"/>
      <c r="O12" s="795"/>
      <c r="P12" s="795"/>
      <c r="Q12" s="796"/>
      <c r="R12" s="57"/>
      <c r="T12" s="392"/>
      <c r="U12" s="392"/>
    </row>
    <row r="13" spans="1:21" s="212" customFormat="1" ht="15" customHeight="1" x14ac:dyDescent="0.2">
      <c r="A13" s="791" t="s">
        <v>839</v>
      </c>
      <c r="B13" s="792"/>
      <c r="C13" s="792"/>
      <c r="D13" s="792"/>
      <c r="E13" s="793"/>
      <c r="F13" s="794">
        <v>52401000000</v>
      </c>
      <c r="G13" s="795"/>
      <c r="H13" s="795"/>
      <c r="I13" s="795"/>
      <c r="J13" s="795"/>
      <c r="K13" s="795"/>
      <c r="L13" s="795"/>
      <c r="M13" s="795"/>
      <c r="N13" s="795"/>
      <c r="O13" s="795"/>
      <c r="P13" s="795"/>
      <c r="Q13" s="796"/>
      <c r="R13" s="57"/>
      <c r="T13" s="392"/>
      <c r="U13" s="392"/>
    </row>
    <row r="14" spans="1:21" ht="22.15" customHeight="1" x14ac:dyDescent="0.2">
      <c r="A14" s="804" t="s">
        <v>152</v>
      </c>
      <c r="B14" s="782" t="s">
        <v>1</v>
      </c>
      <c r="C14" s="782" t="s">
        <v>2</v>
      </c>
      <c r="D14" s="805" t="s">
        <v>3</v>
      </c>
      <c r="E14" s="805"/>
      <c r="F14" s="805"/>
      <c r="G14" s="805"/>
      <c r="H14" s="806"/>
      <c r="I14" s="805"/>
      <c r="J14" s="807"/>
      <c r="K14" s="808"/>
      <c r="L14" s="805"/>
      <c r="M14" s="805"/>
      <c r="N14" s="782" t="s">
        <v>4</v>
      </c>
      <c r="O14" s="782" t="s">
        <v>5</v>
      </c>
      <c r="P14" s="782" t="s">
        <v>6</v>
      </c>
      <c r="Q14" s="782" t="s">
        <v>7</v>
      </c>
      <c r="R14" s="783" t="s">
        <v>8</v>
      </c>
      <c r="S14" s="783" t="s">
        <v>9</v>
      </c>
    </row>
    <row r="15" spans="1:21" ht="54" customHeight="1" x14ac:dyDescent="0.2">
      <c r="A15" s="804"/>
      <c r="B15" s="782"/>
      <c r="C15" s="782"/>
      <c r="D15" s="805" t="s">
        <v>10</v>
      </c>
      <c r="E15" s="782" t="s">
        <v>11</v>
      </c>
      <c r="F15" s="782" t="s">
        <v>12</v>
      </c>
      <c r="G15" s="782"/>
      <c r="H15" s="809" t="s">
        <v>13</v>
      </c>
      <c r="I15" s="782" t="s">
        <v>14</v>
      </c>
      <c r="J15" s="782"/>
      <c r="K15" s="810" t="s">
        <v>15</v>
      </c>
      <c r="L15" s="811" t="s">
        <v>16</v>
      </c>
      <c r="M15" s="811"/>
      <c r="N15" s="782"/>
      <c r="O15" s="782"/>
      <c r="P15" s="782"/>
      <c r="Q15" s="782"/>
      <c r="R15" s="783"/>
      <c r="S15" s="783"/>
    </row>
    <row r="16" spans="1:21" ht="55.5" customHeight="1" x14ac:dyDescent="0.2">
      <c r="A16" s="804"/>
      <c r="B16" s="782"/>
      <c r="C16" s="782"/>
      <c r="D16" s="805"/>
      <c r="E16" s="782"/>
      <c r="F16" s="175" t="s">
        <v>17</v>
      </c>
      <c r="G16" s="143" t="s">
        <v>18</v>
      </c>
      <c r="H16" s="809"/>
      <c r="I16" s="18" t="s">
        <v>180</v>
      </c>
      <c r="J16" s="143" t="s">
        <v>18</v>
      </c>
      <c r="K16" s="810"/>
      <c r="L16" s="391" t="s">
        <v>19</v>
      </c>
      <c r="M16" s="178" t="s">
        <v>20</v>
      </c>
      <c r="N16" s="782"/>
      <c r="O16" s="175" t="s">
        <v>21</v>
      </c>
      <c r="P16" s="782"/>
      <c r="Q16" s="782"/>
      <c r="R16" s="783"/>
      <c r="S16" s="783"/>
    </row>
    <row r="17" spans="1:22" s="203" customFormat="1" ht="48.75" customHeight="1" x14ac:dyDescent="0.2">
      <c r="A17" s="373">
        <v>1</v>
      </c>
      <c r="B17" s="386" t="s">
        <v>505</v>
      </c>
      <c r="C17" s="2" t="s">
        <v>505</v>
      </c>
      <c r="D17" s="241" t="s">
        <v>544</v>
      </c>
      <c r="E17" s="14"/>
      <c r="F17" s="2">
        <v>876</v>
      </c>
      <c r="G17" s="2" t="s">
        <v>435</v>
      </c>
      <c r="H17" s="2">
        <v>1</v>
      </c>
      <c r="I17" s="20">
        <v>52401360000</v>
      </c>
      <c r="J17" s="19" t="s">
        <v>26</v>
      </c>
      <c r="K17" s="198">
        <v>54219662.840000004</v>
      </c>
      <c r="L17" s="25">
        <v>43070</v>
      </c>
      <c r="M17" s="25">
        <v>47543</v>
      </c>
      <c r="N17" s="6" t="s">
        <v>506</v>
      </c>
      <c r="O17" s="2" t="s">
        <v>47</v>
      </c>
      <c r="P17" s="2" t="s">
        <v>47</v>
      </c>
      <c r="Q17" s="2" t="s">
        <v>47</v>
      </c>
      <c r="R17" s="220"/>
      <c r="S17" s="174" t="s">
        <v>507</v>
      </c>
      <c r="T17" s="273"/>
      <c r="U17" s="273"/>
      <c r="V17" s="273"/>
    </row>
    <row r="18" spans="1:22" s="203" customFormat="1" ht="44.25" customHeight="1" x14ac:dyDescent="0.2">
      <c r="A18" s="373">
        <v>2</v>
      </c>
      <c r="B18" s="386" t="s">
        <v>505</v>
      </c>
      <c r="C18" s="2" t="s">
        <v>505</v>
      </c>
      <c r="D18" s="241" t="s">
        <v>508</v>
      </c>
      <c r="E18" s="14"/>
      <c r="F18" s="2">
        <v>876</v>
      </c>
      <c r="G18" s="2" t="s">
        <v>435</v>
      </c>
      <c r="H18" s="2" t="s">
        <v>45</v>
      </c>
      <c r="I18" s="20">
        <v>52401360000</v>
      </c>
      <c r="J18" s="19" t="s">
        <v>26</v>
      </c>
      <c r="K18" s="198">
        <v>45688840.079999998</v>
      </c>
      <c r="L18" s="25">
        <v>43160</v>
      </c>
      <c r="M18" s="25">
        <v>47543</v>
      </c>
      <c r="N18" s="6" t="s">
        <v>506</v>
      </c>
      <c r="O18" s="2" t="s">
        <v>47</v>
      </c>
      <c r="P18" s="2" t="s">
        <v>47</v>
      </c>
      <c r="Q18" s="2" t="s">
        <v>47</v>
      </c>
      <c r="R18" s="220"/>
      <c r="S18" s="174" t="s">
        <v>507</v>
      </c>
      <c r="T18" s="273"/>
      <c r="U18" s="273"/>
      <c r="V18" s="273"/>
    </row>
    <row r="19" spans="1:22" s="203" customFormat="1" ht="126.75" customHeight="1" x14ac:dyDescent="0.2">
      <c r="A19" s="373">
        <v>3</v>
      </c>
      <c r="B19" s="386" t="s">
        <v>509</v>
      </c>
      <c r="C19" s="2" t="s">
        <v>510</v>
      </c>
      <c r="D19" s="241" t="s">
        <v>843</v>
      </c>
      <c r="E19" s="14"/>
      <c r="F19" s="2">
        <v>876</v>
      </c>
      <c r="G19" s="2" t="s">
        <v>435</v>
      </c>
      <c r="H19" s="2" t="s">
        <v>45</v>
      </c>
      <c r="I19" s="20">
        <v>52401360000</v>
      </c>
      <c r="J19" s="19" t="s">
        <v>26</v>
      </c>
      <c r="K19" s="198">
        <v>137608.95000000001</v>
      </c>
      <c r="L19" s="25">
        <v>43160</v>
      </c>
      <c r="M19" s="25">
        <v>44986</v>
      </c>
      <c r="N19" s="6" t="s">
        <v>506</v>
      </c>
      <c r="O19" s="2" t="s">
        <v>47</v>
      </c>
      <c r="P19" s="2" t="s">
        <v>47</v>
      </c>
      <c r="Q19" s="2" t="s">
        <v>47</v>
      </c>
      <c r="R19" s="220"/>
      <c r="S19" s="174" t="s">
        <v>507</v>
      </c>
      <c r="T19" s="273"/>
      <c r="U19" s="273"/>
      <c r="V19" s="273"/>
    </row>
    <row r="20" spans="1:22" s="203" customFormat="1" ht="170.25" customHeight="1" x14ac:dyDescent="0.2">
      <c r="A20" s="373">
        <v>4</v>
      </c>
      <c r="B20" s="386" t="s">
        <v>509</v>
      </c>
      <c r="C20" s="2" t="s">
        <v>510</v>
      </c>
      <c r="D20" s="241" t="s">
        <v>1344</v>
      </c>
      <c r="E20" s="14"/>
      <c r="F20" s="2">
        <v>876</v>
      </c>
      <c r="G20" s="2" t="s">
        <v>435</v>
      </c>
      <c r="H20" s="2" t="s">
        <v>45</v>
      </c>
      <c r="I20" s="20">
        <v>52401360000</v>
      </c>
      <c r="J20" s="19" t="s">
        <v>26</v>
      </c>
      <c r="K20" s="198">
        <v>126738.95</v>
      </c>
      <c r="L20" s="25">
        <v>43160</v>
      </c>
      <c r="M20" s="25">
        <v>44958</v>
      </c>
      <c r="N20" s="6" t="s">
        <v>506</v>
      </c>
      <c r="O20" s="2" t="s">
        <v>47</v>
      </c>
      <c r="P20" s="2" t="s">
        <v>47</v>
      </c>
      <c r="Q20" s="2" t="s">
        <v>47</v>
      </c>
      <c r="R20" s="220"/>
      <c r="S20" s="174" t="s">
        <v>507</v>
      </c>
      <c r="T20" s="273"/>
      <c r="U20" s="273"/>
      <c r="V20" s="273"/>
    </row>
    <row r="21" spans="1:22" s="203" customFormat="1" ht="147" customHeight="1" x14ac:dyDescent="0.2">
      <c r="A21" s="373">
        <v>5</v>
      </c>
      <c r="B21" s="386" t="s">
        <v>511</v>
      </c>
      <c r="C21" s="2" t="s">
        <v>512</v>
      </c>
      <c r="D21" s="241" t="s">
        <v>513</v>
      </c>
      <c r="E21" s="14"/>
      <c r="F21" s="2">
        <v>876</v>
      </c>
      <c r="G21" s="2" t="s">
        <v>435</v>
      </c>
      <c r="H21" s="2" t="s">
        <v>45</v>
      </c>
      <c r="I21" s="20">
        <v>52401360000</v>
      </c>
      <c r="J21" s="19" t="s">
        <v>26</v>
      </c>
      <c r="K21" s="198">
        <v>304324.40000000002</v>
      </c>
      <c r="L21" s="25">
        <v>43252</v>
      </c>
      <c r="M21" s="25">
        <v>45078</v>
      </c>
      <c r="N21" s="6" t="s">
        <v>506</v>
      </c>
      <c r="O21" s="2" t="s">
        <v>47</v>
      </c>
      <c r="P21" s="2" t="s">
        <v>47</v>
      </c>
      <c r="Q21" s="2" t="s">
        <v>47</v>
      </c>
      <c r="R21" s="220"/>
      <c r="S21" s="174" t="s">
        <v>507</v>
      </c>
      <c r="T21" s="273"/>
      <c r="U21" s="273"/>
      <c r="V21" s="273"/>
    </row>
    <row r="22" spans="1:22" s="203" customFormat="1" ht="154.5" customHeight="1" x14ac:dyDescent="0.2">
      <c r="A22" s="373">
        <v>6</v>
      </c>
      <c r="B22" s="386" t="s">
        <v>511</v>
      </c>
      <c r="C22" s="2" t="s">
        <v>512</v>
      </c>
      <c r="D22" s="241" t="s">
        <v>514</v>
      </c>
      <c r="E22" s="14"/>
      <c r="F22" s="2">
        <v>876</v>
      </c>
      <c r="G22" s="2" t="s">
        <v>435</v>
      </c>
      <c r="H22" s="2" t="s">
        <v>45</v>
      </c>
      <c r="I22" s="20">
        <v>52401360000</v>
      </c>
      <c r="J22" s="19" t="s">
        <v>26</v>
      </c>
      <c r="K22" s="198">
        <v>196913.08</v>
      </c>
      <c r="L22" s="25">
        <v>43252</v>
      </c>
      <c r="M22" s="25">
        <v>45078</v>
      </c>
      <c r="N22" s="6" t="s">
        <v>506</v>
      </c>
      <c r="O22" s="2" t="s">
        <v>47</v>
      </c>
      <c r="P22" s="2" t="s">
        <v>47</v>
      </c>
      <c r="Q22" s="2" t="s">
        <v>47</v>
      </c>
      <c r="R22" s="220"/>
      <c r="S22" s="174" t="s">
        <v>507</v>
      </c>
      <c r="T22" s="273"/>
      <c r="U22" s="273"/>
      <c r="V22" s="273"/>
    </row>
    <row r="23" spans="1:22" s="203" customFormat="1" ht="58.5" customHeight="1" x14ac:dyDescent="0.2">
      <c r="A23" s="373">
        <v>7</v>
      </c>
      <c r="B23" s="386" t="s">
        <v>511</v>
      </c>
      <c r="C23" s="2" t="s">
        <v>512</v>
      </c>
      <c r="D23" s="105" t="s">
        <v>515</v>
      </c>
      <c r="E23" s="14"/>
      <c r="F23" s="2">
        <v>876</v>
      </c>
      <c r="G23" s="2" t="s">
        <v>435</v>
      </c>
      <c r="H23" s="2" t="s">
        <v>45</v>
      </c>
      <c r="I23" s="20">
        <v>52401360000</v>
      </c>
      <c r="J23" s="19" t="s">
        <v>26</v>
      </c>
      <c r="K23" s="198">
        <v>458080.2</v>
      </c>
      <c r="L23" s="25">
        <v>43525</v>
      </c>
      <c r="M23" s="25">
        <v>45323</v>
      </c>
      <c r="N23" s="6" t="s">
        <v>506</v>
      </c>
      <c r="O23" s="2" t="s">
        <v>47</v>
      </c>
      <c r="P23" s="2" t="s">
        <v>47</v>
      </c>
      <c r="Q23" s="2" t="s">
        <v>47</v>
      </c>
      <c r="R23" s="220"/>
      <c r="S23" s="174" t="s">
        <v>59</v>
      </c>
      <c r="T23" s="273"/>
      <c r="U23" s="273"/>
      <c r="V23" s="273"/>
    </row>
    <row r="24" spans="1:22" s="203" customFormat="1" ht="70.7" customHeight="1" x14ac:dyDescent="0.2">
      <c r="A24" s="373">
        <v>8</v>
      </c>
      <c r="B24" s="386" t="s">
        <v>511</v>
      </c>
      <c r="C24" s="2" t="s">
        <v>512</v>
      </c>
      <c r="D24" s="241" t="s">
        <v>516</v>
      </c>
      <c r="E24" s="14"/>
      <c r="F24" s="2">
        <v>876</v>
      </c>
      <c r="G24" s="2" t="s">
        <v>435</v>
      </c>
      <c r="H24" s="2">
        <v>1</v>
      </c>
      <c r="I24" s="20">
        <v>52401360000</v>
      </c>
      <c r="J24" s="19" t="s">
        <v>26</v>
      </c>
      <c r="K24" s="198">
        <v>862003.65</v>
      </c>
      <c r="L24" s="25">
        <v>43800</v>
      </c>
      <c r="M24" s="25">
        <v>45627</v>
      </c>
      <c r="N24" s="6" t="s">
        <v>506</v>
      </c>
      <c r="O24" s="2" t="s">
        <v>47</v>
      </c>
      <c r="P24" s="2" t="s">
        <v>47</v>
      </c>
      <c r="Q24" s="2" t="s">
        <v>47</v>
      </c>
      <c r="R24" s="190" t="s">
        <v>30</v>
      </c>
      <c r="S24" s="174"/>
      <c r="T24" s="273"/>
      <c r="U24" s="273"/>
      <c r="V24" s="273"/>
    </row>
    <row r="25" spans="1:22" ht="35.25" customHeight="1" x14ac:dyDescent="0.2">
      <c r="A25" s="373">
        <v>9</v>
      </c>
      <c r="B25" s="187" t="s">
        <v>517</v>
      </c>
      <c r="C25" s="386" t="s">
        <v>518</v>
      </c>
      <c r="D25" s="122" t="s">
        <v>519</v>
      </c>
      <c r="E25" s="52" t="s">
        <v>520</v>
      </c>
      <c r="F25" s="187">
        <v>166</v>
      </c>
      <c r="G25" s="276" t="s">
        <v>521</v>
      </c>
      <c r="H25" s="277">
        <v>8642.7000000000007</v>
      </c>
      <c r="I25" s="115">
        <v>52401000000</v>
      </c>
      <c r="J25" s="19" t="s">
        <v>26</v>
      </c>
      <c r="K25" s="183">
        <v>1664273</v>
      </c>
      <c r="L25" s="278">
        <v>44866</v>
      </c>
      <c r="M25" s="278">
        <v>45291</v>
      </c>
      <c r="N25" s="11" t="s">
        <v>27</v>
      </c>
      <c r="O25" s="2" t="s">
        <v>46</v>
      </c>
      <c r="P25" s="2" t="s">
        <v>46</v>
      </c>
      <c r="Q25" s="2" t="s">
        <v>47</v>
      </c>
      <c r="R25" s="279" t="s">
        <v>30</v>
      </c>
      <c r="S25" s="30" t="s">
        <v>31</v>
      </c>
      <c r="T25" s="280"/>
      <c r="U25" s="280"/>
      <c r="V25" s="280"/>
    </row>
    <row r="26" spans="1:22" s="203" customFormat="1" ht="26.25" customHeight="1" x14ac:dyDescent="0.2">
      <c r="A26" s="373">
        <v>10</v>
      </c>
      <c r="B26" s="187" t="s">
        <v>35</v>
      </c>
      <c r="C26" s="2" t="s">
        <v>35</v>
      </c>
      <c r="D26" s="192" t="s">
        <v>523</v>
      </c>
      <c r="E26" s="52" t="s">
        <v>522</v>
      </c>
      <c r="F26" s="2">
        <v>796</v>
      </c>
      <c r="G26" s="2" t="s">
        <v>50</v>
      </c>
      <c r="H26" s="63">
        <v>865</v>
      </c>
      <c r="I26" s="115">
        <v>52401000000</v>
      </c>
      <c r="J26" s="19" t="s">
        <v>26</v>
      </c>
      <c r="K26" s="281">
        <v>1092743</v>
      </c>
      <c r="L26" s="169">
        <v>44866</v>
      </c>
      <c r="M26" s="278">
        <v>45291</v>
      </c>
      <c r="N26" s="11" t="s">
        <v>27</v>
      </c>
      <c r="O26" s="2" t="s">
        <v>46</v>
      </c>
      <c r="P26" s="2" t="s">
        <v>46</v>
      </c>
      <c r="Q26" s="2" t="s">
        <v>47</v>
      </c>
      <c r="R26" s="191" t="s">
        <v>30</v>
      </c>
      <c r="S26" s="126" t="s">
        <v>31</v>
      </c>
      <c r="T26" s="273"/>
      <c r="U26" s="273"/>
      <c r="V26" s="273"/>
    </row>
    <row r="27" spans="1:22" ht="30" customHeight="1" x14ac:dyDescent="0.2">
      <c r="A27" s="373">
        <v>11</v>
      </c>
      <c r="B27" s="389" t="s">
        <v>36</v>
      </c>
      <c r="C27" s="389" t="s">
        <v>37</v>
      </c>
      <c r="D27" s="4" t="s">
        <v>526</v>
      </c>
      <c r="E27" s="179" t="s">
        <v>525</v>
      </c>
      <c r="F27" s="6">
        <v>796</v>
      </c>
      <c r="G27" s="6" t="s">
        <v>50</v>
      </c>
      <c r="H27" s="9">
        <v>981</v>
      </c>
      <c r="I27" s="20">
        <v>52401000000</v>
      </c>
      <c r="J27" s="19" t="s">
        <v>26</v>
      </c>
      <c r="K27" s="129">
        <v>1497210</v>
      </c>
      <c r="L27" s="169">
        <v>44866</v>
      </c>
      <c r="M27" s="278">
        <v>45291</v>
      </c>
      <c r="N27" s="175" t="s">
        <v>27</v>
      </c>
      <c r="O27" s="2" t="s">
        <v>46</v>
      </c>
      <c r="P27" s="2" t="s">
        <v>46</v>
      </c>
      <c r="Q27" s="2" t="s">
        <v>47</v>
      </c>
      <c r="R27" s="202" t="s">
        <v>30</v>
      </c>
      <c r="S27" s="126" t="s">
        <v>31</v>
      </c>
      <c r="T27" s="10"/>
      <c r="U27" s="10"/>
    </row>
    <row r="28" spans="1:22" s="211" customFormat="1" ht="25.7" customHeight="1" x14ac:dyDescent="0.2">
      <c r="A28" s="373">
        <v>12</v>
      </c>
      <c r="B28" s="387" t="s">
        <v>38</v>
      </c>
      <c r="C28" s="389" t="s">
        <v>39</v>
      </c>
      <c r="D28" s="208" t="s">
        <v>51</v>
      </c>
      <c r="E28" s="52" t="s">
        <v>411</v>
      </c>
      <c r="F28" s="182">
        <v>796</v>
      </c>
      <c r="G28" s="182" t="s">
        <v>50</v>
      </c>
      <c r="H28" s="38">
        <v>201170</v>
      </c>
      <c r="I28" s="124">
        <v>52401000000</v>
      </c>
      <c r="J28" s="19" t="s">
        <v>26</v>
      </c>
      <c r="K28" s="282">
        <v>1658427</v>
      </c>
      <c r="L28" s="178">
        <v>44866</v>
      </c>
      <c r="M28" s="178">
        <v>45291</v>
      </c>
      <c r="N28" s="3" t="s">
        <v>27</v>
      </c>
      <c r="O28" s="2" t="s">
        <v>46</v>
      </c>
      <c r="P28" s="2" t="s">
        <v>46</v>
      </c>
      <c r="Q28" s="2" t="s">
        <v>47</v>
      </c>
      <c r="R28" s="191" t="s">
        <v>30</v>
      </c>
      <c r="S28" s="126" t="s">
        <v>31</v>
      </c>
      <c r="T28" s="283"/>
      <c r="U28" s="283"/>
      <c r="V28" s="283"/>
    </row>
    <row r="29" spans="1:22" s="203" customFormat="1" ht="29.25" customHeight="1" x14ac:dyDescent="0.2">
      <c r="A29" s="373">
        <v>13</v>
      </c>
      <c r="B29" s="187" t="s">
        <v>40</v>
      </c>
      <c r="C29" s="2" t="s">
        <v>41</v>
      </c>
      <c r="D29" s="192" t="s">
        <v>52</v>
      </c>
      <c r="E29" s="52" t="s">
        <v>53</v>
      </c>
      <c r="F29" s="2">
        <v>796</v>
      </c>
      <c r="G29" s="2" t="s">
        <v>50</v>
      </c>
      <c r="H29" s="63">
        <v>700</v>
      </c>
      <c r="I29" s="115">
        <v>52401000000</v>
      </c>
      <c r="J29" s="19" t="s">
        <v>26</v>
      </c>
      <c r="K29" s="193">
        <v>581598.23</v>
      </c>
      <c r="L29" s="278">
        <v>45139</v>
      </c>
      <c r="M29" s="278">
        <v>45291</v>
      </c>
      <c r="N29" s="11" t="s">
        <v>27</v>
      </c>
      <c r="O29" s="2" t="s">
        <v>46</v>
      </c>
      <c r="P29" s="2" t="s">
        <v>46</v>
      </c>
      <c r="Q29" s="2" t="s">
        <v>47</v>
      </c>
      <c r="R29" s="191" t="s">
        <v>30</v>
      </c>
      <c r="S29" s="126" t="s">
        <v>31</v>
      </c>
      <c r="T29" s="273"/>
      <c r="U29" s="273"/>
      <c r="V29" s="273"/>
    </row>
    <row r="30" spans="1:22" s="203" customFormat="1" ht="32.25" customHeight="1" x14ac:dyDescent="0.2">
      <c r="A30" s="373">
        <v>14</v>
      </c>
      <c r="B30" s="187" t="s">
        <v>42</v>
      </c>
      <c r="C30" s="2" t="s">
        <v>42</v>
      </c>
      <c r="D30" s="192" t="s">
        <v>54</v>
      </c>
      <c r="E30" s="52" t="s">
        <v>527</v>
      </c>
      <c r="F30" s="284">
        <v>642</v>
      </c>
      <c r="G30" s="2" t="s">
        <v>24</v>
      </c>
      <c r="H30" s="63" t="s">
        <v>25</v>
      </c>
      <c r="I30" s="115">
        <v>52401000000</v>
      </c>
      <c r="J30" s="19" t="s">
        <v>26</v>
      </c>
      <c r="K30" s="193">
        <v>2381263.4500000002</v>
      </c>
      <c r="L30" s="278">
        <v>44927</v>
      </c>
      <c r="M30" s="278">
        <v>45291</v>
      </c>
      <c r="N30" s="11" t="s">
        <v>27</v>
      </c>
      <c r="O30" s="2" t="s">
        <v>46</v>
      </c>
      <c r="P30" s="2" t="s">
        <v>46</v>
      </c>
      <c r="Q30" s="2" t="s">
        <v>47</v>
      </c>
      <c r="R30" s="191" t="s">
        <v>30</v>
      </c>
      <c r="S30" s="126" t="s">
        <v>31</v>
      </c>
      <c r="T30" s="393"/>
      <c r="U30" s="393"/>
      <c r="V30" s="273"/>
    </row>
    <row r="31" spans="1:22" s="203" customFormat="1" ht="24.95" customHeight="1" x14ac:dyDescent="0.2">
      <c r="A31" s="373">
        <v>15</v>
      </c>
      <c r="B31" s="187" t="s">
        <v>22</v>
      </c>
      <c r="C31" s="2" t="s">
        <v>22</v>
      </c>
      <c r="D31" s="192" t="s">
        <v>23</v>
      </c>
      <c r="E31" s="52" t="s">
        <v>528</v>
      </c>
      <c r="F31" s="284">
        <v>642</v>
      </c>
      <c r="G31" s="2" t="s">
        <v>24</v>
      </c>
      <c r="H31" s="63" t="s">
        <v>25</v>
      </c>
      <c r="I31" s="115">
        <v>52401000000</v>
      </c>
      <c r="J31" s="19" t="s">
        <v>26</v>
      </c>
      <c r="K31" s="198">
        <v>1305932</v>
      </c>
      <c r="L31" s="278">
        <v>44866</v>
      </c>
      <c r="M31" s="278">
        <v>45291</v>
      </c>
      <c r="N31" s="11" t="s">
        <v>27</v>
      </c>
      <c r="O31" s="2" t="s">
        <v>46</v>
      </c>
      <c r="P31" s="2" t="s">
        <v>46</v>
      </c>
      <c r="Q31" s="2" t="s">
        <v>47</v>
      </c>
      <c r="R31" s="191" t="s">
        <v>30</v>
      </c>
      <c r="S31" s="126" t="s">
        <v>31</v>
      </c>
      <c r="T31" s="273"/>
      <c r="U31" s="273"/>
      <c r="V31" s="273"/>
    </row>
    <row r="32" spans="1:22" s="203" customFormat="1" ht="35.25" customHeight="1" x14ac:dyDescent="0.2">
      <c r="A32" s="373">
        <v>16</v>
      </c>
      <c r="B32" s="386" t="s">
        <v>505</v>
      </c>
      <c r="C32" s="2" t="s">
        <v>505</v>
      </c>
      <c r="D32" s="241" t="s">
        <v>529</v>
      </c>
      <c r="E32" s="65"/>
      <c r="F32" s="2">
        <v>876</v>
      </c>
      <c r="G32" s="2" t="s">
        <v>435</v>
      </c>
      <c r="H32" s="2">
        <v>1</v>
      </c>
      <c r="I32" s="20">
        <v>52401360000</v>
      </c>
      <c r="J32" s="19" t="s">
        <v>26</v>
      </c>
      <c r="K32" s="285">
        <v>2950336.8</v>
      </c>
      <c r="L32" s="25">
        <v>44117</v>
      </c>
      <c r="M32" s="25">
        <v>47757</v>
      </c>
      <c r="N32" s="175" t="s">
        <v>530</v>
      </c>
      <c r="O32" s="2" t="s">
        <v>47</v>
      </c>
      <c r="P32" s="2" t="s">
        <v>47</v>
      </c>
      <c r="Q32" s="2" t="s">
        <v>47</v>
      </c>
      <c r="R32" s="234" t="s">
        <v>531</v>
      </c>
      <c r="S32" s="201" t="s">
        <v>507</v>
      </c>
      <c r="T32" s="273"/>
      <c r="U32" s="273"/>
      <c r="V32" s="273"/>
    </row>
    <row r="33" spans="1:22" s="211" customFormat="1" ht="31.35" customHeight="1" x14ac:dyDescent="0.2">
      <c r="A33" s="373">
        <v>17</v>
      </c>
      <c r="B33" s="41" t="s">
        <v>398</v>
      </c>
      <c r="C33" s="5" t="s">
        <v>399</v>
      </c>
      <c r="D33" s="100" t="s">
        <v>1384</v>
      </c>
      <c r="E33" s="100" t="s">
        <v>532</v>
      </c>
      <c r="F33" s="5">
        <v>796</v>
      </c>
      <c r="G33" s="179" t="s">
        <v>50</v>
      </c>
      <c r="H33" s="101">
        <v>5</v>
      </c>
      <c r="I33" s="20">
        <v>52401360000</v>
      </c>
      <c r="J33" s="19" t="s">
        <v>26</v>
      </c>
      <c r="K33" s="183">
        <v>390406.94</v>
      </c>
      <c r="L33" s="23">
        <v>45232</v>
      </c>
      <c r="M33" s="23">
        <v>45263</v>
      </c>
      <c r="N33" s="23" t="s">
        <v>27</v>
      </c>
      <c r="O33" s="197" t="s">
        <v>46</v>
      </c>
      <c r="P33" s="182" t="s">
        <v>46</v>
      </c>
      <c r="Q33" s="197" t="s">
        <v>47</v>
      </c>
      <c r="R33" s="191" t="s">
        <v>30</v>
      </c>
      <c r="S33" s="196" t="s">
        <v>390</v>
      </c>
      <c r="T33" s="283"/>
      <c r="U33" s="283"/>
      <c r="V33" s="283"/>
    </row>
    <row r="34" spans="1:22" s="203" customFormat="1" ht="33.75" customHeight="1" thickBot="1" x14ac:dyDescent="0.25">
      <c r="A34" s="373">
        <v>18</v>
      </c>
      <c r="B34" s="387" t="s">
        <v>407</v>
      </c>
      <c r="C34" s="387" t="s">
        <v>392</v>
      </c>
      <c r="D34" s="105" t="s">
        <v>534</v>
      </c>
      <c r="E34" s="92" t="s">
        <v>533</v>
      </c>
      <c r="F34" s="8">
        <v>796</v>
      </c>
      <c r="G34" s="8" t="s">
        <v>50</v>
      </c>
      <c r="H34" s="101">
        <v>1</v>
      </c>
      <c r="I34" s="20">
        <v>52401360000</v>
      </c>
      <c r="J34" s="19" t="s">
        <v>26</v>
      </c>
      <c r="K34" s="146">
        <v>4425306</v>
      </c>
      <c r="L34" s="23">
        <v>44896</v>
      </c>
      <c r="M34" s="23">
        <v>45263</v>
      </c>
      <c r="N34" s="3" t="s">
        <v>27</v>
      </c>
      <c r="O34" s="197" t="s">
        <v>46</v>
      </c>
      <c r="P34" s="182" t="s">
        <v>46</v>
      </c>
      <c r="Q34" s="197" t="s">
        <v>47</v>
      </c>
      <c r="R34" s="191" t="s">
        <v>30</v>
      </c>
      <c r="S34" s="174" t="s">
        <v>390</v>
      </c>
      <c r="T34" s="273"/>
      <c r="U34" s="273"/>
      <c r="V34" s="273"/>
    </row>
    <row r="35" spans="1:22" s="203" customFormat="1" ht="33.75" customHeight="1" thickBot="1" x14ac:dyDescent="0.25">
      <c r="A35" s="373">
        <v>19</v>
      </c>
      <c r="B35" s="516" t="s">
        <v>731</v>
      </c>
      <c r="C35" s="669" t="s">
        <v>732</v>
      </c>
      <c r="D35" s="514" t="s">
        <v>1314</v>
      </c>
      <c r="E35" s="515"/>
      <c r="F35" s="500">
        <v>876</v>
      </c>
      <c r="G35" s="500" t="s">
        <v>435</v>
      </c>
      <c r="H35" s="518">
        <v>1</v>
      </c>
      <c r="I35" s="518">
        <v>52401360000</v>
      </c>
      <c r="J35" s="518" t="s">
        <v>26</v>
      </c>
      <c r="K35" s="668">
        <v>7516897.9199999999</v>
      </c>
      <c r="L35" s="512">
        <v>45217</v>
      </c>
      <c r="M35" s="512">
        <v>45582</v>
      </c>
      <c r="N35" s="518" t="s">
        <v>179</v>
      </c>
      <c r="O35" s="518" t="s">
        <v>47</v>
      </c>
      <c r="P35" s="666" t="s">
        <v>47</v>
      </c>
      <c r="Q35" s="666" t="s">
        <v>47</v>
      </c>
      <c r="R35" s="670" t="s">
        <v>30</v>
      </c>
      <c r="S35" s="671" t="s">
        <v>575</v>
      </c>
    </row>
    <row r="36" spans="1:22" s="203" customFormat="1" ht="29.25" customHeight="1" x14ac:dyDescent="0.2">
      <c r="A36" s="373">
        <v>20</v>
      </c>
      <c r="B36" s="387" t="s">
        <v>34</v>
      </c>
      <c r="C36" s="389" t="s">
        <v>539</v>
      </c>
      <c r="D36" s="208" t="s">
        <v>540</v>
      </c>
      <c r="E36" s="208" t="s">
        <v>541</v>
      </c>
      <c r="F36" s="286">
        <v>796</v>
      </c>
      <c r="G36" s="286" t="s">
        <v>397</v>
      </c>
      <c r="H36" s="38">
        <v>1498</v>
      </c>
      <c r="I36" s="19">
        <v>52401360000</v>
      </c>
      <c r="J36" s="19" t="s">
        <v>26</v>
      </c>
      <c r="K36" s="287">
        <v>63200786.829999998</v>
      </c>
      <c r="L36" s="224">
        <v>44136</v>
      </c>
      <c r="M36" s="224">
        <v>45627</v>
      </c>
      <c r="N36" s="3" t="s">
        <v>48</v>
      </c>
      <c r="O36" s="197" t="s">
        <v>46</v>
      </c>
      <c r="P36" s="182" t="s">
        <v>47</v>
      </c>
      <c r="Q36" s="197" t="s">
        <v>47</v>
      </c>
      <c r="R36" s="202" t="s">
        <v>30</v>
      </c>
      <c r="S36" s="126" t="s">
        <v>31</v>
      </c>
      <c r="T36" s="255"/>
      <c r="U36" s="255"/>
      <c r="V36" s="255"/>
    </row>
    <row r="37" spans="1:22" s="203" customFormat="1" ht="28.5" customHeight="1" x14ac:dyDescent="0.2">
      <c r="A37" s="373">
        <v>21</v>
      </c>
      <c r="B37" s="5" t="s">
        <v>67</v>
      </c>
      <c r="C37" s="197" t="s">
        <v>567</v>
      </c>
      <c r="D37" s="200" t="s">
        <v>1313</v>
      </c>
      <c r="E37" s="33" t="s">
        <v>438</v>
      </c>
      <c r="F37" s="2">
        <v>876</v>
      </c>
      <c r="G37" s="2" t="s">
        <v>435</v>
      </c>
      <c r="H37" s="197">
        <v>1</v>
      </c>
      <c r="I37" s="19">
        <v>52401360000</v>
      </c>
      <c r="J37" s="19" t="s">
        <v>26</v>
      </c>
      <c r="K37" s="198">
        <v>228731.25</v>
      </c>
      <c r="L37" s="23">
        <v>45200</v>
      </c>
      <c r="M37" s="23">
        <v>45231</v>
      </c>
      <c r="N37" s="3" t="s">
        <v>27</v>
      </c>
      <c r="O37" s="197" t="s">
        <v>46</v>
      </c>
      <c r="P37" s="197" t="s">
        <v>46</v>
      </c>
      <c r="Q37" s="2" t="s">
        <v>47</v>
      </c>
      <c r="R37" s="191" t="s">
        <v>30</v>
      </c>
      <c r="S37" s="174" t="s">
        <v>425</v>
      </c>
      <c r="T37" s="273"/>
      <c r="U37" s="273"/>
      <c r="V37" s="273"/>
    </row>
    <row r="38" spans="1:22" s="203" customFormat="1" ht="33.75" customHeight="1" x14ac:dyDescent="0.2">
      <c r="A38" s="373">
        <v>22</v>
      </c>
      <c r="B38" s="389" t="s">
        <v>446</v>
      </c>
      <c r="C38" s="389" t="s">
        <v>447</v>
      </c>
      <c r="D38" s="208" t="s">
        <v>448</v>
      </c>
      <c r="E38" s="200" t="s">
        <v>449</v>
      </c>
      <c r="F38" s="2">
        <v>876</v>
      </c>
      <c r="G38" s="2" t="s">
        <v>435</v>
      </c>
      <c r="H38" s="197">
        <v>1</v>
      </c>
      <c r="I38" s="19">
        <v>52401360000</v>
      </c>
      <c r="J38" s="19" t="s">
        <v>26</v>
      </c>
      <c r="K38" s="193">
        <v>1000000</v>
      </c>
      <c r="L38" s="23">
        <v>44749</v>
      </c>
      <c r="M38" s="23">
        <v>45047</v>
      </c>
      <c r="N38" s="3" t="s">
        <v>27</v>
      </c>
      <c r="O38" s="197" t="s">
        <v>46</v>
      </c>
      <c r="P38" s="197" t="s">
        <v>46</v>
      </c>
      <c r="Q38" s="197" t="s">
        <v>47</v>
      </c>
      <c r="R38" s="191" t="s">
        <v>30</v>
      </c>
      <c r="S38" s="199" t="s">
        <v>439</v>
      </c>
    </row>
    <row r="39" spans="1:22" s="203" customFormat="1" ht="72.75" customHeight="1" x14ac:dyDescent="0.2">
      <c r="A39" s="373">
        <v>23</v>
      </c>
      <c r="B39" s="387" t="s">
        <v>440</v>
      </c>
      <c r="C39" s="389" t="s">
        <v>441</v>
      </c>
      <c r="D39" s="100" t="s">
        <v>542</v>
      </c>
      <c r="E39" s="6" t="s">
        <v>465</v>
      </c>
      <c r="F39" s="2">
        <v>876</v>
      </c>
      <c r="G39" s="2" t="s">
        <v>49</v>
      </c>
      <c r="H39" s="182">
        <v>1</v>
      </c>
      <c r="I39" s="19">
        <v>52401360000</v>
      </c>
      <c r="J39" s="19" t="s">
        <v>423</v>
      </c>
      <c r="K39" s="288">
        <v>500000</v>
      </c>
      <c r="L39" s="23">
        <v>44075</v>
      </c>
      <c r="M39" s="23">
        <v>45628</v>
      </c>
      <c r="N39" s="11" t="s">
        <v>543</v>
      </c>
      <c r="O39" s="197" t="s">
        <v>47</v>
      </c>
      <c r="P39" s="197" t="s">
        <v>47</v>
      </c>
      <c r="Q39" s="197" t="s">
        <v>47</v>
      </c>
      <c r="R39" s="289" t="s">
        <v>443</v>
      </c>
      <c r="S39" s="166" t="s">
        <v>439</v>
      </c>
      <c r="T39" s="274"/>
      <c r="U39" s="274"/>
      <c r="V39" s="274"/>
    </row>
    <row r="40" spans="1:22" s="203" customFormat="1" ht="32.85" customHeight="1" x14ac:dyDescent="0.2">
      <c r="A40" s="373">
        <v>24</v>
      </c>
      <c r="B40" s="11" t="s">
        <v>1274</v>
      </c>
      <c r="C40" s="11" t="s">
        <v>1275</v>
      </c>
      <c r="D40" s="290" t="s">
        <v>1276</v>
      </c>
      <c r="E40" s="175" t="s">
        <v>380</v>
      </c>
      <c r="F40" s="6">
        <v>876</v>
      </c>
      <c r="G40" s="130" t="s">
        <v>49</v>
      </c>
      <c r="H40" s="131">
        <v>1</v>
      </c>
      <c r="I40" s="20">
        <v>52401360000</v>
      </c>
      <c r="J40" s="19" t="s">
        <v>26</v>
      </c>
      <c r="K40" s="132">
        <v>225099.05</v>
      </c>
      <c r="L40" s="169" t="s">
        <v>1277</v>
      </c>
      <c r="M40" s="169" t="s">
        <v>1278</v>
      </c>
      <c r="N40" s="11" t="s">
        <v>27</v>
      </c>
      <c r="O40" s="197" t="s">
        <v>46</v>
      </c>
      <c r="P40" s="182" t="s">
        <v>46</v>
      </c>
      <c r="Q40" s="2" t="s">
        <v>47</v>
      </c>
      <c r="R40" s="202" t="s">
        <v>30</v>
      </c>
      <c r="S40" s="126" t="s">
        <v>376</v>
      </c>
    </row>
    <row r="41" spans="1:22" s="203" customFormat="1" ht="54.95" customHeight="1" x14ac:dyDescent="0.2">
      <c r="A41" s="373">
        <v>25</v>
      </c>
      <c r="B41" s="386" t="s">
        <v>505</v>
      </c>
      <c r="C41" s="2" t="s">
        <v>505</v>
      </c>
      <c r="D41" s="241" t="s">
        <v>544</v>
      </c>
      <c r="E41" s="14"/>
      <c r="F41" s="2">
        <v>876</v>
      </c>
      <c r="G41" s="2" t="s">
        <v>435</v>
      </c>
      <c r="H41" s="2">
        <v>1</v>
      </c>
      <c r="I41" s="20">
        <v>52401360000</v>
      </c>
      <c r="J41" s="19" t="s">
        <v>26</v>
      </c>
      <c r="K41" s="285">
        <v>56332109.299999997</v>
      </c>
      <c r="L41" s="25">
        <v>44044</v>
      </c>
      <c r="M41" s="25">
        <v>47543</v>
      </c>
      <c r="N41" s="175" t="s">
        <v>530</v>
      </c>
      <c r="O41" s="2" t="s">
        <v>47</v>
      </c>
      <c r="P41" s="2" t="s">
        <v>47</v>
      </c>
      <c r="Q41" s="2" t="s">
        <v>47</v>
      </c>
      <c r="R41" s="256" t="s">
        <v>531</v>
      </c>
      <c r="S41" s="201" t="s">
        <v>507</v>
      </c>
      <c r="T41" s="273"/>
      <c r="U41" s="273"/>
      <c r="V41" s="273"/>
    </row>
    <row r="42" spans="1:22" s="203" customFormat="1" ht="51.4" customHeight="1" x14ac:dyDescent="0.2">
      <c r="A42" s="373">
        <v>26</v>
      </c>
      <c r="B42" s="359" t="s">
        <v>545</v>
      </c>
      <c r="C42" s="363" t="s">
        <v>546</v>
      </c>
      <c r="D42" s="221" t="s">
        <v>547</v>
      </c>
      <c r="E42" s="197"/>
      <c r="F42" s="197">
        <v>876</v>
      </c>
      <c r="G42" s="2" t="s">
        <v>435</v>
      </c>
      <c r="H42" s="182" t="s">
        <v>45</v>
      </c>
      <c r="I42" s="19">
        <v>52401360000</v>
      </c>
      <c r="J42" s="19" t="s">
        <v>26</v>
      </c>
      <c r="K42" s="198">
        <v>7700000</v>
      </c>
      <c r="L42" s="23">
        <v>44228</v>
      </c>
      <c r="M42" s="178">
        <v>45261</v>
      </c>
      <c r="N42" s="23" t="s">
        <v>537</v>
      </c>
      <c r="O42" s="368" t="s">
        <v>47</v>
      </c>
      <c r="P42" s="182" t="s">
        <v>47</v>
      </c>
      <c r="Q42" s="182" t="s">
        <v>47</v>
      </c>
      <c r="R42" s="202" t="s">
        <v>30</v>
      </c>
      <c r="S42" s="126" t="s">
        <v>548</v>
      </c>
      <c r="T42" s="273"/>
      <c r="U42" s="273"/>
      <c r="V42" s="273"/>
    </row>
    <row r="43" spans="1:22" s="203" customFormat="1" ht="45.75" customHeight="1" x14ac:dyDescent="0.2">
      <c r="A43" s="373">
        <v>27</v>
      </c>
      <c r="B43" s="205" t="s">
        <v>549</v>
      </c>
      <c r="C43" s="364" t="s">
        <v>550</v>
      </c>
      <c r="D43" s="241" t="s">
        <v>551</v>
      </c>
      <c r="E43" s="249" t="s">
        <v>552</v>
      </c>
      <c r="F43" s="2">
        <v>796</v>
      </c>
      <c r="G43" s="2" t="s">
        <v>50</v>
      </c>
      <c r="H43" s="2">
        <v>14400</v>
      </c>
      <c r="I43" s="291">
        <v>52401360000</v>
      </c>
      <c r="J43" s="19" t="s">
        <v>26</v>
      </c>
      <c r="K43" s="198">
        <v>7708800</v>
      </c>
      <c r="L43" s="25">
        <v>44470</v>
      </c>
      <c r="M43" s="25">
        <v>45261</v>
      </c>
      <c r="N43" s="11" t="s">
        <v>48</v>
      </c>
      <c r="O43" s="2" t="s">
        <v>46</v>
      </c>
      <c r="P43" s="2" t="s">
        <v>47</v>
      </c>
      <c r="Q43" s="2" t="s">
        <v>47</v>
      </c>
      <c r="R43" s="202" t="s">
        <v>30</v>
      </c>
      <c r="S43" s="174" t="s">
        <v>553</v>
      </c>
      <c r="T43" s="273"/>
      <c r="U43" s="273"/>
      <c r="V43" s="273"/>
    </row>
    <row r="44" spans="1:22" s="203" customFormat="1" ht="45.4" customHeight="1" x14ac:dyDescent="0.2">
      <c r="A44" s="373">
        <v>28</v>
      </c>
      <c r="B44" s="197" t="s">
        <v>440</v>
      </c>
      <c r="C44" s="197" t="s">
        <v>441</v>
      </c>
      <c r="D44" s="37" t="s">
        <v>554</v>
      </c>
      <c r="E44" s="208"/>
      <c r="F44" s="229">
        <v>876</v>
      </c>
      <c r="G44" s="2" t="s">
        <v>49</v>
      </c>
      <c r="H44" s="197">
        <v>1</v>
      </c>
      <c r="I44" s="19">
        <v>52401360000</v>
      </c>
      <c r="J44" s="19" t="s">
        <v>423</v>
      </c>
      <c r="K44" s="248">
        <v>250000</v>
      </c>
      <c r="L44" s="178">
        <v>44287</v>
      </c>
      <c r="M44" s="23">
        <v>45658</v>
      </c>
      <c r="N44" s="3" t="s">
        <v>543</v>
      </c>
      <c r="O44" s="197" t="s">
        <v>47</v>
      </c>
      <c r="P44" s="197" t="s">
        <v>47</v>
      </c>
      <c r="Q44" s="197" t="s">
        <v>47</v>
      </c>
      <c r="R44" s="194" t="s">
        <v>443</v>
      </c>
      <c r="S44" s="174" t="s">
        <v>439</v>
      </c>
      <c r="T44" s="10"/>
      <c r="U44" s="10"/>
      <c r="V44" s="10"/>
    </row>
    <row r="45" spans="1:22" s="203" customFormat="1" ht="35.65" customHeight="1" x14ac:dyDescent="0.2">
      <c r="A45" s="373">
        <v>29</v>
      </c>
      <c r="B45" s="197" t="s">
        <v>440</v>
      </c>
      <c r="C45" s="197" t="s">
        <v>441</v>
      </c>
      <c r="D45" s="37" t="s">
        <v>444</v>
      </c>
      <c r="E45" s="208"/>
      <c r="F45" s="229">
        <v>876</v>
      </c>
      <c r="G45" s="2" t="s">
        <v>49</v>
      </c>
      <c r="H45" s="197">
        <v>1</v>
      </c>
      <c r="I45" s="19">
        <v>52401360000</v>
      </c>
      <c r="J45" s="19" t="s">
        <v>423</v>
      </c>
      <c r="K45" s="248">
        <v>250000</v>
      </c>
      <c r="L45" s="178">
        <v>44287</v>
      </c>
      <c r="M45" s="23">
        <v>45658</v>
      </c>
      <c r="N45" s="3" t="s">
        <v>543</v>
      </c>
      <c r="O45" s="197" t="s">
        <v>47</v>
      </c>
      <c r="P45" s="197" t="s">
        <v>47</v>
      </c>
      <c r="Q45" s="197" t="s">
        <v>47</v>
      </c>
      <c r="R45" s="194" t="s">
        <v>443</v>
      </c>
      <c r="S45" s="174" t="s">
        <v>439</v>
      </c>
      <c r="T45" s="10"/>
      <c r="U45" s="10"/>
      <c r="V45" s="10"/>
    </row>
    <row r="46" spans="1:22" s="203" customFormat="1" ht="60.75" customHeight="1" x14ac:dyDescent="0.2">
      <c r="A46" s="373">
        <v>30</v>
      </c>
      <c r="B46" s="245" t="s">
        <v>440</v>
      </c>
      <c r="C46" s="389" t="s">
        <v>441</v>
      </c>
      <c r="D46" s="37" t="s">
        <v>445</v>
      </c>
      <c r="E46" s="182"/>
      <c r="F46" s="182">
        <v>876</v>
      </c>
      <c r="G46" s="182" t="s">
        <v>49</v>
      </c>
      <c r="H46" s="182">
        <v>1</v>
      </c>
      <c r="I46" s="20">
        <v>52401360000</v>
      </c>
      <c r="J46" s="19" t="s">
        <v>423</v>
      </c>
      <c r="K46" s="193">
        <v>1080000</v>
      </c>
      <c r="L46" s="292">
        <v>44470</v>
      </c>
      <c r="M46" s="178">
        <v>45566</v>
      </c>
      <c r="N46" s="175" t="s">
        <v>543</v>
      </c>
      <c r="O46" s="182" t="s">
        <v>47</v>
      </c>
      <c r="P46" s="197" t="s">
        <v>47</v>
      </c>
      <c r="Q46" s="197" t="s">
        <v>47</v>
      </c>
      <c r="R46" s="256" t="s">
        <v>555</v>
      </c>
      <c r="S46" s="196" t="s">
        <v>439</v>
      </c>
      <c r="T46" s="207"/>
      <c r="U46" s="207"/>
      <c r="V46" s="207"/>
    </row>
    <row r="47" spans="1:22" s="203" customFormat="1" ht="35.65" customHeight="1" x14ac:dyDescent="0.2">
      <c r="A47" s="373">
        <v>31</v>
      </c>
      <c r="B47" s="387" t="s">
        <v>34</v>
      </c>
      <c r="C47" s="389" t="s">
        <v>539</v>
      </c>
      <c r="D47" s="208" t="s">
        <v>1270</v>
      </c>
      <c r="E47" s="182" t="s">
        <v>1271</v>
      </c>
      <c r="F47" s="209">
        <v>796</v>
      </c>
      <c r="G47" s="182" t="s">
        <v>50</v>
      </c>
      <c r="H47" s="38">
        <v>58</v>
      </c>
      <c r="I47" s="19">
        <v>52401360000</v>
      </c>
      <c r="J47" s="19" t="s">
        <v>423</v>
      </c>
      <c r="K47" s="210">
        <v>1941482.84</v>
      </c>
      <c r="L47" s="23">
        <v>45200</v>
      </c>
      <c r="M47" s="23">
        <v>45627</v>
      </c>
      <c r="N47" s="3" t="s">
        <v>27</v>
      </c>
      <c r="O47" s="197" t="s">
        <v>46</v>
      </c>
      <c r="P47" s="197" t="s">
        <v>46</v>
      </c>
      <c r="Q47" s="197" t="s">
        <v>47</v>
      </c>
      <c r="R47" s="191" t="s">
        <v>30</v>
      </c>
      <c r="S47" s="126" t="s">
        <v>31</v>
      </c>
      <c r="T47" s="211"/>
      <c r="U47" s="211"/>
      <c r="V47" s="211"/>
    </row>
    <row r="48" spans="1:22" s="203" customFormat="1" ht="33" customHeight="1" x14ac:dyDescent="0.2">
      <c r="A48" s="373">
        <v>32</v>
      </c>
      <c r="B48" s="387" t="s">
        <v>34</v>
      </c>
      <c r="C48" s="389" t="s">
        <v>539</v>
      </c>
      <c r="D48" s="208" t="s">
        <v>1272</v>
      </c>
      <c r="E48" s="182" t="s">
        <v>1273</v>
      </c>
      <c r="F48" s="209">
        <v>796</v>
      </c>
      <c r="G48" s="182" t="s">
        <v>50</v>
      </c>
      <c r="H48" s="38">
        <v>88</v>
      </c>
      <c r="I48" s="19">
        <v>52401360000</v>
      </c>
      <c r="J48" s="19" t="s">
        <v>423</v>
      </c>
      <c r="K48" s="210">
        <v>5948053.3099999996</v>
      </c>
      <c r="L48" s="23">
        <v>45200</v>
      </c>
      <c r="M48" s="23">
        <v>45627</v>
      </c>
      <c r="N48" s="3" t="s">
        <v>27</v>
      </c>
      <c r="O48" s="197" t="s">
        <v>46</v>
      </c>
      <c r="P48" s="197" t="s">
        <v>46</v>
      </c>
      <c r="Q48" s="197" t="s">
        <v>47</v>
      </c>
      <c r="R48" s="191" t="s">
        <v>30</v>
      </c>
      <c r="S48" s="126" t="s">
        <v>31</v>
      </c>
      <c r="T48" s="211"/>
      <c r="U48" s="211"/>
      <c r="V48" s="211"/>
    </row>
    <row r="49" spans="1:22" s="203" customFormat="1" ht="27.4" customHeight="1" x14ac:dyDescent="0.2">
      <c r="A49" s="373">
        <v>33</v>
      </c>
      <c r="B49" s="387" t="s">
        <v>34</v>
      </c>
      <c r="C49" s="389" t="s">
        <v>34</v>
      </c>
      <c r="D49" s="208" t="s">
        <v>557</v>
      </c>
      <c r="E49" s="182"/>
      <c r="F49" s="209">
        <v>876</v>
      </c>
      <c r="G49" s="182" t="s">
        <v>49</v>
      </c>
      <c r="H49" s="38">
        <v>1</v>
      </c>
      <c r="I49" s="19">
        <v>52401360000</v>
      </c>
      <c r="J49" s="19" t="s">
        <v>423</v>
      </c>
      <c r="K49" s="210">
        <v>122876947.2</v>
      </c>
      <c r="L49" s="23">
        <v>44287</v>
      </c>
      <c r="M49" s="23">
        <v>45627</v>
      </c>
      <c r="N49" s="3" t="s">
        <v>179</v>
      </c>
      <c r="O49" s="197" t="s">
        <v>47</v>
      </c>
      <c r="P49" s="197" t="s">
        <v>47</v>
      </c>
      <c r="Q49" s="197" t="s">
        <v>47</v>
      </c>
      <c r="R49" s="191" t="s">
        <v>30</v>
      </c>
      <c r="S49" s="126" t="s">
        <v>31</v>
      </c>
      <c r="T49" s="211"/>
      <c r="U49" s="211"/>
      <c r="V49" s="211"/>
    </row>
    <row r="50" spans="1:22" s="203" customFormat="1" ht="27.4" customHeight="1" x14ac:dyDescent="0.2">
      <c r="A50" s="373">
        <v>34</v>
      </c>
      <c r="B50" s="387" t="s">
        <v>34</v>
      </c>
      <c r="C50" s="389" t="s">
        <v>34</v>
      </c>
      <c r="D50" s="208" t="s">
        <v>558</v>
      </c>
      <c r="E50" s="182"/>
      <c r="F50" s="209">
        <v>876</v>
      </c>
      <c r="G50" s="182" t="s">
        <v>49</v>
      </c>
      <c r="H50" s="38">
        <v>1</v>
      </c>
      <c r="I50" s="19">
        <v>52401360000</v>
      </c>
      <c r="J50" s="19" t="s">
        <v>423</v>
      </c>
      <c r="K50" s="210">
        <v>100236623.55</v>
      </c>
      <c r="L50" s="23">
        <v>44287</v>
      </c>
      <c r="M50" s="23">
        <v>45627</v>
      </c>
      <c r="N50" s="3" t="s">
        <v>556</v>
      </c>
      <c r="O50" s="197" t="s">
        <v>29</v>
      </c>
      <c r="P50" s="197" t="s">
        <v>29</v>
      </c>
      <c r="Q50" s="197" t="s">
        <v>29</v>
      </c>
      <c r="R50" s="191" t="s">
        <v>30</v>
      </c>
      <c r="S50" s="126" t="s">
        <v>31</v>
      </c>
      <c r="T50" s="211"/>
      <c r="U50" s="211"/>
      <c r="V50" s="211"/>
    </row>
    <row r="51" spans="1:22" s="212" customFormat="1" ht="35.25" customHeight="1" x14ac:dyDescent="0.2">
      <c r="A51" s="373">
        <v>35</v>
      </c>
      <c r="B51" s="284" t="s">
        <v>32</v>
      </c>
      <c r="C51" s="284" t="s">
        <v>33</v>
      </c>
      <c r="D51" s="293" t="s">
        <v>83</v>
      </c>
      <c r="E51" s="293" t="s">
        <v>84</v>
      </c>
      <c r="F51" s="2">
        <v>876</v>
      </c>
      <c r="G51" s="2" t="s">
        <v>435</v>
      </c>
      <c r="H51" s="294">
        <v>1</v>
      </c>
      <c r="I51" s="19">
        <v>52401360000</v>
      </c>
      <c r="J51" s="19" t="s">
        <v>423</v>
      </c>
      <c r="K51" s="295">
        <v>1050000</v>
      </c>
      <c r="L51" s="296">
        <v>44228</v>
      </c>
      <c r="M51" s="296">
        <v>45352</v>
      </c>
      <c r="N51" s="2" t="s">
        <v>48</v>
      </c>
      <c r="O51" s="2" t="s">
        <v>28</v>
      </c>
      <c r="P51" s="2" t="s">
        <v>29</v>
      </c>
      <c r="Q51" s="2" t="s">
        <v>29</v>
      </c>
      <c r="R51" s="297" t="s">
        <v>85</v>
      </c>
      <c r="S51" s="243" t="s">
        <v>82</v>
      </c>
    </row>
    <row r="52" spans="1:22" s="203" customFormat="1" ht="45.4" customHeight="1" x14ac:dyDescent="0.2">
      <c r="A52" s="373">
        <v>36</v>
      </c>
      <c r="B52" s="206" t="s">
        <v>559</v>
      </c>
      <c r="C52" s="389" t="s">
        <v>560</v>
      </c>
      <c r="D52" s="241" t="s">
        <v>561</v>
      </c>
      <c r="E52" s="182" t="s">
        <v>562</v>
      </c>
      <c r="F52" s="2">
        <v>876</v>
      </c>
      <c r="G52" s="2" t="s">
        <v>435</v>
      </c>
      <c r="H52" s="2">
        <v>1</v>
      </c>
      <c r="I52" s="164">
        <v>52401360000</v>
      </c>
      <c r="J52" s="164" t="s">
        <v>26</v>
      </c>
      <c r="K52" s="198">
        <v>2000000</v>
      </c>
      <c r="L52" s="25">
        <v>44197</v>
      </c>
      <c r="M52" s="25">
        <v>47818</v>
      </c>
      <c r="N52" s="3" t="s">
        <v>537</v>
      </c>
      <c r="O52" s="2" t="s">
        <v>29</v>
      </c>
      <c r="P52" s="2" t="s">
        <v>29</v>
      </c>
      <c r="Q52" s="197" t="s">
        <v>29</v>
      </c>
      <c r="R52" s="298" t="s">
        <v>563</v>
      </c>
      <c r="S52" s="299" t="s">
        <v>439</v>
      </c>
    </row>
    <row r="53" spans="1:22" s="109" customFormat="1" ht="73.5" customHeight="1" x14ac:dyDescent="0.2">
      <c r="A53" s="373">
        <v>37</v>
      </c>
      <c r="B53" s="106" t="s">
        <v>564</v>
      </c>
      <c r="C53" s="106" t="s">
        <v>564</v>
      </c>
      <c r="D53" s="42" t="s">
        <v>565</v>
      </c>
      <c r="E53" s="3"/>
      <c r="F53" s="215">
        <v>876</v>
      </c>
      <c r="G53" s="3" t="s">
        <v>49</v>
      </c>
      <c r="H53" s="216">
        <v>1</v>
      </c>
      <c r="I53" s="19">
        <v>52401360000</v>
      </c>
      <c r="J53" s="3" t="s">
        <v>423</v>
      </c>
      <c r="K53" s="129">
        <v>4278855.5999999996</v>
      </c>
      <c r="L53" s="23">
        <v>44287</v>
      </c>
      <c r="M53" s="178">
        <v>46054</v>
      </c>
      <c r="N53" s="6" t="s">
        <v>506</v>
      </c>
      <c r="O53" s="214" t="s">
        <v>29</v>
      </c>
      <c r="P53" s="182" t="s">
        <v>29</v>
      </c>
      <c r="Q53" s="182" t="s">
        <v>29</v>
      </c>
      <c r="R53" s="217" t="s">
        <v>30</v>
      </c>
      <c r="S53" s="201" t="s">
        <v>59</v>
      </c>
    </row>
    <row r="54" spans="1:22" ht="29.25" customHeight="1" x14ac:dyDescent="0.2">
      <c r="A54" s="373">
        <v>38</v>
      </c>
      <c r="B54" s="21" t="s">
        <v>80</v>
      </c>
      <c r="C54" s="387" t="s">
        <v>81</v>
      </c>
      <c r="D54" s="91" t="s">
        <v>566</v>
      </c>
      <c r="E54" s="41"/>
      <c r="F54" s="8">
        <v>876</v>
      </c>
      <c r="G54" s="3" t="s">
        <v>49</v>
      </c>
      <c r="H54" s="29">
        <v>1</v>
      </c>
      <c r="I54" s="20">
        <v>52401360000</v>
      </c>
      <c r="J54" s="19" t="s">
        <v>26</v>
      </c>
      <c r="K54" s="148">
        <v>1556164</v>
      </c>
      <c r="L54" s="23">
        <v>44896</v>
      </c>
      <c r="M54" s="23">
        <v>45261</v>
      </c>
      <c r="N54" s="3" t="s">
        <v>27</v>
      </c>
      <c r="O54" s="197" t="s">
        <v>46</v>
      </c>
      <c r="P54" s="182" t="s">
        <v>46</v>
      </c>
      <c r="Q54" s="2" t="s">
        <v>47</v>
      </c>
      <c r="R54" s="218" t="s">
        <v>30</v>
      </c>
      <c r="S54" s="174" t="s">
        <v>79</v>
      </c>
      <c r="T54" s="10"/>
      <c r="U54" s="10"/>
    </row>
    <row r="55" spans="1:22" ht="32.25" customHeight="1" x14ac:dyDescent="0.2">
      <c r="A55" s="373">
        <v>39</v>
      </c>
      <c r="B55" s="5" t="s">
        <v>67</v>
      </c>
      <c r="C55" s="5" t="s">
        <v>67</v>
      </c>
      <c r="D55" s="37" t="s">
        <v>468</v>
      </c>
      <c r="E55" s="179"/>
      <c r="F55" s="8">
        <v>876</v>
      </c>
      <c r="G55" s="3" t="s">
        <v>49</v>
      </c>
      <c r="H55" s="29">
        <v>1</v>
      </c>
      <c r="I55" s="20">
        <v>52401360000</v>
      </c>
      <c r="J55" s="19" t="s">
        <v>26</v>
      </c>
      <c r="K55" s="127">
        <v>236100</v>
      </c>
      <c r="L55" s="15">
        <v>44927</v>
      </c>
      <c r="M55" s="15">
        <v>45261</v>
      </c>
      <c r="N55" s="175" t="s">
        <v>179</v>
      </c>
      <c r="O55" s="197" t="s">
        <v>47</v>
      </c>
      <c r="P55" s="197" t="s">
        <v>47</v>
      </c>
      <c r="Q55" s="197" t="s">
        <v>47</v>
      </c>
      <c r="R55" s="162" t="s">
        <v>30</v>
      </c>
      <c r="S55" s="16" t="s">
        <v>79</v>
      </c>
      <c r="T55" s="10"/>
      <c r="U55" s="10"/>
    </row>
    <row r="56" spans="1:22" s="203" customFormat="1" ht="43.5" customHeight="1" x14ac:dyDescent="0.2">
      <c r="A56" s="373">
        <v>40</v>
      </c>
      <c r="B56" s="5" t="s">
        <v>67</v>
      </c>
      <c r="C56" s="5" t="s">
        <v>567</v>
      </c>
      <c r="D56" s="4" t="s">
        <v>568</v>
      </c>
      <c r="E56" s="179"/>
      <c r="F56" s="8">
        <v>876</v>
      </c>
      <c r="G56" s="8" t="s">
        <v>435</v>
      </c>
      <c r="H56" s="29">
        <v>1</v>
      </c>
      <c r="I56" s="20">
        <v>56401360000</v>
      </c>
      <c r="J56" s="19" t="s">
        <v>26</v>
      </c>
      <c r="K56" s="127">
        <v>487000</v>
      </c>
      <c r="L56" s="23">
        <v>44986</v>
      </c>
      <c r="M56" s="23">
        <v>45261</v>
      </c>
      <c r="N56" s="3" t="s">
        <v>27</v>
      </c>
      <c r="O56" s="197" t="s">
        <v>46</v>
      </c>
      <c r="P56" s="182" t="s">
        <v>46</v>
      </c>
      <c r="Q56" s="182" t="s">
        <v>29</v>
      </c>
      <c r="R56" s="58" t="s">
        <v>30</v>
      </c>
      <c r="S56" s="174" t="s">
        <v>79</v>
      </c>
    </row>
    <row r="57" spans="1:22" ht="41.25" customHeight="1" x14ac:dyDescent="0.2">
      <c r="A57" s="373">
        <v>41</v>
      </c>
      <c r="B57" s="26" t="s">
        <v>398</v>
      </c>
      <c r="C57" s="26" t="s">
        <v>398</v>
      </c>
      <c r="D57" s="33" t="s">
        <v>570</v>
      </c>
      <c r="E57" s="48" t="s">
        <v>569</v>
      </c>
      <c r="F57" s="34">
        <v>796</v>
      </c>
      <c r="G57" s="177" t="s">
        <v>50</v>
      </c>
      <c r="H57" s="38">
        <v>1</v>
      </c>
      <c r="I57" s="19">
        <v>52401360000</v>
      </c>
      <c r="J57" s="20" t="s">
        <v>26</v>
      </c>
      <c r="K57" s="300">
        <f>104917.22+204617.78+908447.4</f>
        <v>1217982.3999999999</v>
      </c>
      <c r="L57" s="169">
        <v>44835</v>
      </c>
      <c r="M57" s="169">
        <v>45047</v>
      </c>
      <c r="N57" s="6" t="s">
        <v>48</v>
      </c>
      <c r="O57" s="2" t="s">
        <v>46</v>
      </c>
      <c r="P57" s="2" t="s">
        <v>47</v>
      </c>
      <c r="Q57" s="2" t="s">
        <v>47</v>
      </c>
      <c r="R57" s="220" t="s">
        <v>30</v>
      </c>
      <c r="S57" s="126" t="s">
        <v>390</v>
      </c>
      <c r="T57" s="10"/>
      <c r="U57" s="10"/>
    </row>
    <row r="58" spans="1:22" s="211" customFormat="1" ht="35.25" customHeight="1" x14ac:dyDescent="0.2">
      <c r="A58" s="373">
        <v>42</v>
      </c>
      <c r="B58" s="26" t="s">
        <v>398</v>
      </c>
      <c r="C58" s="26" t="s">
        <v>398</v>
      </c>
      <c r="D58" s="33" t="s">
        <v>571</v>
      </c>
      <c r="E58" s="48"/>
      <c r="F58" s="175">
        <v>876</v>
      </c>
      <c r="G58" s="175" t="s">
        <v>49</v>
      </c>
      <c r="H58" s="177">
        <v>1</v>
      </c>
      <c r="I58" s="19">
        <v>52401360000</v>
      </c>
      <c r="J58" s="20" t="s">
        <v>26</v>
      </c>
      <c r="K58" s="219">
        <v>14521622.48</v>
      </c>
      <c r="L58" s="169">
        <v>44897</v>
      </c>
      <c r="M58" s="169">
        <v>45261</v>
      </c>
      <c r="N58" s="6" t="s">
        <v>48</v>
      </c>
      <c r="O58" s="2" t="s">
        <v>46</v>
      </c>
      <c r="P58" s="2" t="s">
        <v>47</v>
      </c>
      <c r="Q58" s="2" t="s">
        <v>47</v>
      </c>
      <c r="R58" s="220" t="s">
        <v>30</v>
      </c>
      <c r="S58" s="126" t="s">
        <v>390</v>
      </c>
    </row>
    <row r="59" spans="1:22" s="211" customFormat="1" ht="40.15" customHeight="1" x14ac:dyDescent="0.2">
      <c r="A59" s="373">
        <v>43</v>
      </c>
      <c r="B59" s="21" t="s">
        <v>572</v>
      </c>
      <c r="C59" s="387" t="s">
        <v>573</v>
      </c>
      <c r="D59" s="33" t="s">
        <v>574</v>
      </c>
      <c r="E59" s="175"/>
      <c r="F59" s="179">
        <v>166</v>
      </c>
      <c r="G59" s="179" t="s">
        <v>521</v>
      </c>
      <c r="H59" s="179">
        <v>13504.8</v>
      </c>
      <c r="I59" s="20">
        <v>52401360000</v>
      </c>
      <c r="J59" s="19" t="s">
        <v>26</v>
      </c>
      <c r="K59" s="219">
        <v>540192</v>
      </c>
      <c r="L59" s="169">
        <v>44867</v>
      </c>
      <c r="M59" s="169">
        <v>45261</v>
      </c>
      <c r="N59" s="11" t="s">
        <v>48</v>
      </c>
      <c r="O59" s="2" t="s">
        <v>46</v>
      </c>
      <c r="P59" s="2" t="s">
        <v>47</v>
      </c>
      <c r="Q59" s="2" t="s">
        <v>47</v>
      </c>
      <c r="R59" s="135" t="s">
        <v>30</v>
      </c>
      <c r="S59" s="126" t="s">
        <v>575</v>
      </c>
    </row>
    <row r="60" spans="1:22" s="211" customFormat="1" ht="40.15" customHeight="1" x14ac:dyDescent="0.2">
      <c r="A60" s="373">
        <v>44</v>
      </c>
      <c r="B60" s="21" t="s">
        <v>373</v>
      </c>
      <c r="C60" s="387" t="s">
        <v>374</v>
      </c>
      <c r="D60" s="33" t="s">
        <v>576</v>
      </c>
      <c r="E60" s="175" t="s">
        <v>577</v>
      </c>
      <c r="F60" s="179">
        <v>876</v>
      </c>
      <c r="G60" s="179" t="s">
        <v>49</v>
      </c>
      <c r="H60" s="179">
        <v>2</v>
      </c>
      <c r="I60" s="20">
        <v>52401360000</v>
      </c>
      <c r="J60" s="19" t="s">
        <v>26</v>
      </c>
      <c r="K60" s="219">
        <v>5733333.2999999998</v>
      </c>
      <c r="L60" s="169">
        <v>44866</v>
      </c>
      <c r="M60" s="169">
        <v>45292</v>
      </c>
      <c r="N60" s="11" t="s">
        <v>115</v>
      </c>
      <c r="O60" s="2" t="s">
        <v>47</v>
      </c>
      <c r="P60" s="2" t="s">
        <v>47</v>
      </c>
      <c r="Q60" s="2" t="s">
        <v>47</v>
      </c>
      <c r="R60" s="135" t="s">
        <v>30</v>
      </c>
      <c r="S60" s="126" t="s">
        <v>376</v>
      </c>
    </row>
    <row r="61" spans="1:22" s="211" customFormat="1" ht="40.15" customHeight="1" x14ac:dyDescent="0.2">
      <c r="A61" s="373">
        <v>45</v>
      </c>
      <c r="B61" s="21" t="s">
        <v>578</v>
      </c>
      <c r="C61" s="387" t="s">
        <v>258</v>
      </c>
      <c r="D61" s="33" t="s">
        <v>579</v>
      </c>
      <c r="E61" s="175" t="s">
        <v>532</v>
      </c>
      <c r="F61" s="179">
        <v>796</v>
      </c>
      <c r="G61" s="179" t="s">
        <v>50</v>
      </c>
      <c r="H61" s="179">
        <v>1</v>
      </c>
      <c r="I61" s="20">
        <v>52401360000</v>
      </c>
      <c r="J61" s="19" t="s">
        <v>26</v>
      </c>
      <c r="K61" s="219">
        <v>159144.44</v>
      </c>
      <c r="L61" s="169">
        <v>44866</v>
      </c>
      <c r="M61" s="169">
        <v>45261</v>
      </c>
      <c r="N61" s="11" t="s">
        <v>48</v>
      </c>
      <c r="O61" s="2" t="s">
        <v>46</v>
      </c>
      <c r="P61" s="2" t="s">
        <v>47</v>
      </c>
      <c r="Q61" s="2" t="s">
        <v>47</v>
      </c>
      <c r="R61" s="135" t="s">
        <v>30</v>
      </c>
      <c r="S61" s="126" t="s">
        <v>390</v>
      </c>
    </row>
    <row r="62" spans="1:22" s="211" customFormat="1" ht="40.15" customHeight="1" x14ac:dyDescent="0.2">
      <c r="A62" s="373">
        <v>46</v>
      </c>
      <c r="B62" s="21" t="s">
        <v>181</v>
      </c>
      <c r="C62" s="387" t="s">
        <v>182</v>
      </c>
      <c r="D62" s="33" t="s">
        <v>202</v>
      </c>
      <c r="E62" s="175"/>
      <c r="F62" s="179" t="s">
        <v>72</v>
      </c>
      <c r="G62" s="179" t="s">
        <v>73</v>
      </c>
      <c r="H62" s="177" t="s">
        <v>25</v>
      </c>
      <c r="I62" s="20">
        <v>52401360000</v>
      </c>
      <c r="J62" s="19" t="s">
        <v>26</v>
      </c>
      <c r="K62" s="219">
        <v>3248232.94</v>
      </c>
      <c r="L62" s="169">
        <v>44866</v>
      </c>
      <c r="M62" s="169">
        <v>45261</v>
      </c>
      <c r="N62" s="11" t="s">
        <v>48</v>
      </c>
      <c r="O62" s="2" t="s">
        <v>46</v>
      </c>
      <c r="P62" s="2" t="s">
        <v>47</v>
      </c>
      <c r="Q62" s="2" t="s">
        <v>47</v>
      </c>
      <c r="R62" s="135" t="s">
        <v>30</v>
      </c>
      <c r="S62" s="126" t="s">
        <v>31</v>
      </c>
    </row>
    <row r="63" spans="1:22" s="301" customFormat="1" ht="25.5" customHeight="1" x14ac:dyDescent="0.2">
      <c r="A63" s="373">
        <v>47</v>
      </c>
      <c r="B63" s="384" t="s">
        <v>580</v>
      </c>
      <c r="C63" s="384" t="s">
        <v>581</v>
      </c>
      <c r="D63" s="33" t="s">
        <v>582</v>
      </c>
      <c r="E63" s="175"/>
      <c r="F63" s="6">
        <v>796</v>
      </c>
      <c r="G63" s="6" t="s">
        <v>397</v>
      </c>
      <c r="H63" s="9" t="s">
        <v>25</v>
      </c>
      <c r="I63" s="20">
        <v>52401360000</v>
      </c>
      <c r="J63" s="19" t="s">
        <v>26</v>
      </c>
      <c r="K63" s="129">
        <v>6091803</v>
      </c>
      <c r="L63" s="169">
        <v>44886</v>
      </c>
      <c r="M63" s="23">
        <v>45291</v>
      </c>
      <c r="N63" s="175" t="s">
        <v>48</v>
      </c>
      <c r="O63" s="182" t="s">
        <v>46</v>
      </c>
      <c r="P63" s="182" t="s">
        <v>47</v>
      </c>
      <c r="Q63" s="182" t="s">
        <v>47</v>
      </c>
      <c r="R63" s="218" t="s">
        <v>30</v>
      </c>
      <c r="S63" s="126" t="s">
        <v>31</v>
      </c>
    </row>
    <row r="64" spans="1:22" ht="26.25" customHeight="1" x14ac:dyDescent="0.2">
      <c r="A64" s="373">
        <v>48</v>
      </c>
      <c r="B64" s="26" t="s">
        <v>271</v>
      </c>
      <c r="C64" s="26" t="s">
        <v>272</v>
      </c>
      <c r="D64" s="33" t="s">
        <v>273</v>
      </c>
      <c r="E64" s="48"/>
      <c r="F64" s="175">
        <v>796</v>
      </c>
      <c r="G64" s="175" t="s">
        <v>50</v>
      </c>
      <c r="H64" s="177">
        <v>28763</v>
      </c>
      <c r="I64" s="19">
        <v>52401360000</v>
      </c>
      <c r="J64" s="20" t="s">
        <v>26</v>
      </c>
      <c r="K64" s="129">
        <v>1161419.3500000001</v>
      </c>
      <c r="L64" s="169">
        <v>44866</v>
      </c>
      <c r="M64" s="169">
        <v>45291</v>
      </c>
      <c r="N64" s="6" t="s">
        <v>48</v>
      </c>
      <c r="O64" s="2" t="s">
        <v>261</v>
      </c>
      <c r="P64" s="182" t="s">
        <v>47</v>
      </c>
      <c r="Q64" s="182" t="s">
        <v>47</v>
      </c>
      <c r="R64" s="218" t="s">
        <v>30</v>
      </c>
      <c r="S64" s="126" t="s">
        <v>31</v>
      </c>
      <c r="T64" s="10"/>
      <c r="U64" s="10"/>
    </row>
    <row r="65" spans="1:21" ht="26.25" customHeight="1" x14ac:dyDescent="0.2">
      <c r="A65" s="373">
        <v>49</v>
      </c>
      <c r="B65" s="26" t="s">
        <v>38</v>
      </c>
      <c r="C65" s="26" t="s">
        <v>281</v>
      </c>
      <c r="D65" s="33" t="s">
        <v>583</v>
      </c>
      <c r="E65" s="175"/>
      <c r="F65" s="175">
        <v>796</v>
      </c>
      <c r="G65" s="175" t="s">
        <v>50</v>
      </c>
      <c r="H65" s="177">
        <v>686</v>
      </c>
      <c r="I65" s="19">
        <v>52401360000</v>
      </c>
      <c r="J65" s="20" t="s">
        <v>26</v>
      </c>
      <c r="K65" s="129">
        <v>2700001.74</v>
      </c>
      <c r="L65" s="169">
        <v>44886</v>
      </c>
      <c r="M65" s="169">
        <v>45291</v>
      </c>
      <c r="N65" s="11" t="s">
        <v>27</v>
      </c>
      <c r="O65" s="2" t="s">
        <v>46</v>
      </c>
      <c r="P65" s="2" t="s">
        <v>46</v>
      </c>
      <c r="Q65" s="2" t="s">
        <v>47</v>
      </c>
      <c r="R65" s="238" t="s">
        <v>30</v>
      </c>
      <c r="S65" s="174" t="s">
        <v>31</v>
      </c>
      <c r="T65" s="10"/>
      <c r="U65" s="10"/>
    </row>
    <row r="66" spans="1:21" s="203" customFormat="1" ht="38.450000000000003" customHeight="1" x14ac:dyDescent="0.2">
      <c r="A66" s="373">
        <v>50</v>
      </c>
      <c r="B66" s="389" t="s">
        <v>428</v>
      </c>
      <c r="C66" s="389" t="s">
        <v>429</v>
      </c>
      <c r="D66" s="221" t="s">
        <v>584</v>
      </c>
      <c r="E66" s="197" t="s">
        <v>585</v>
      </c>
      <c r="F66" s="222">
        <v>796</v>
      </c>
      <c r="G66" s="222" t="s">
        <v>431</v>
      </c>
      <c r="H66" s="223">
        <v>343</v>
      </c>
      <c r="I66" s="370">
        <v>52401360000</v>
      </c>
      <c r="J66" s="78" t="s">
        <v>423</v>
      </c>
      <c r="K66" s="193">
        <v>345766.67</v>
      </c>
      <c r="L66" s="224">
        <v>44896</v>
      </c>
      <c r="M66" s="178">
        <v>45261</v>
      </c>
      <c r="N66" s="175" t="s">
        <v>179</v>
      </c>
      <c r="O66" s="197" t="s">
        <v>29</v>
      </c>
      <c r="P66" s="182" t="s">
        <v>29</v>
      </c>
      <c r="Q66" s="182" t="s">
        <v>28</v>
      </c>
      <c r="R66" s="194" t="s">
        <v>586</v>
      </c>
      <c r="S66" s="225" t="s">
        <v>420</v>
      </c>
    </row>
    <row r="67" spans="1:21" s="109" customFormat="1" ht="51" customHeight="1" x14ac:dyDescent="0.2">
      <c r="A67" s="373">
        <v>51</v>
      </c>
      <c r="B67" s="49" t="s">
        <v>587</v>
      </c>
      <c r="C67" s="384" t="s">
        <v>588</v>
      </c>
      <c r="D67" s="4" t="s">
        <v>589</v>
      </c>
      <c r="E67" s="177" t="s">
        <v>590</v>
      </c>
      <c r="F67" s="9">
        <v>876</v>
      </c>
      <c r="G67" s="9" t="s">
        <v>435</v>
      </c>
      <c r="H67" s="380">
        <v>1</v>
      </c>
      <c r="I67" s="20">
        <v>52401360000</v>
      </c>
      <c r="J67" s="19" t="s">
        <v>26</v>
      </c>
      <c r="K67" s="129">
        <v>846000</v>
      </c>
      <c r="L67" s="178">
        <v>44593</v>
      </c>
      <c r="M67" s="178">
        <v>45413</v>
      </c>
      <c r="N67" s="13" t="s">
        <v>179</v>
      </c>
      <c r="O67" s="2" t="s">
        <v>47</v>
      </c>
      <c r="P67" s="2" t="s">
        <v>47</v>
      </c>
      <c r="Q67" s="2" t="s">
        <v>47</v>
      </c>
      <c r="R67" s="202" t="s">
        <v>30</v>
      </c>
      <c r="S67" s="126" t="s">
        <v>591</v>
      </c>
    </row>
    <row r="68" spans="1:21" s="203" customFormat="1" ht="42.2" customHeight="1" x14ac:dyDescent="0.2">
      <c r="A68" s="373">
        <v>52</v>
      </c>
      <c r="B68" s="384" t="s">
        <v>67</v>
      </c>
      <c r="C68" s="110" t="s">
        <v>86</v>
      </c>
      <c r="D68" s="128" t="s">
        <v>469</v>
      </c>
      <c r="E68" s="3"/>
      <c r="F68" s="111">
        <v>876</v>
      </c>
      <c r="G68" s="175" t="s">
        <v>435</v>
      </c>
      <c r="H68" s="104">
        <v>1</v>
      </c>
      <c r="I68" s="124">
        <v>52401360000</v>
      </c>
      <c r="J68" s="48" t="s">
        <v>26</v>
      </c>
      <c r="K68" s="129">
        <v>1608914</v>
      </c>
      <c r="L68" s="178">
        <v>44683</v>
      </c>
      <c r="M68" s="178">
        <v>45022</v>
      </c>
      <c r="N68" s="118" t="s">
        <v>27</v>
      </c>
      <c r="O68" s="182" t="s">
        <v>28</v>
      </c>
      <c r="P68" s="182" t="s">
        <v>28</v>
      </c>
      <c r="Q68" s="182" t="s">
        <v>29</v>
      </c>
      <c r="R68" s="202" t="s">
        <v>30</v>
      </c>
      <c r="S68" s="126" t="s">
        <v>61</v>
      </c>
    </row>
    <row r="69" spans="1:21" s="203" customFormat="1" ht="42.2" customHeight="1" x14ac:dyDescent="0.2">
      <c r="A69" s="373">
        <v>53</v>
      </c>
      <c r="B69" s="387" t="s">
        <v>62</v>
      </c>
      <c r="C69" s="387" t="s">
        <v>186</v>
      </c>
      <c r="D69" s="226" t="s">
        <v>592</v>
      </c>
      <c r="E69" s="5"/>
      <c r="F69" s="185">
        <v>796</v>
      </c>
      <c r="G69" s="179" t="s">
        <v>50</v>
      </c>
      <c r="H69" s="99">
        <v>10</v>
      </c>
      <c r="I69" s="124">
        <v>52401360000</v>
      </c>
      <c r="J69" s="48" t="s">
        <v>26</v>
      </c>
      <c r="K69" s="183">
        <v>571000</v>
      </c>
      <c r="L69" s="178">
        <v>45078</v>
      </c>
      <c r="M69" s="178">
        <v>45170</v>
      </c>
      <c r="N69" s="118" t="s">
        <v>27</v>
      </c>
      <c r="O69" s="182" t="s">
        <v>28</v>
      </c>
      <c r="P69" s="182" t="s">
        <v>28</v>
      </c>
      <c r="Q69" s="182" t="s">
        <v>28</v>
      </c>
      <c r="R69" s="202" t="s">
        <v>30</v>
      </c>
      <c r="S69" s="126" t="s">
        <v>61</v>
      </c>
    </row>
    <row r="70" spans="1:21" ht="43.5" customHeight="1" x14ac:dyDescent="0.2">
      <c r="A70" s="373">
        <v>54</v>
      </c>
      <c r="B70" s="387" t="s">
        <v>67</v>
      </c>
      <c r="C70" s="387" t="s">
        <v>86</v>
      </c>
      <c r="D70" s="226" t="s">
        <v>957</v>
      </c>
      <c r="E70" s="5"/>
      <c r="F70" s="185">
        <v>796</v>
      </c>
      <c r="G70" s="179" t="s">
        <v>50</v>
      </c>
      <c r="H70" s="99">
        <v>100</v>
      </c>
      <c r="I70" s="124">
        <v>52401360000</v>
      </c>
      <c r="J70" s="48" t="s">
        <v>26</v>
      </c>
      <c r="K70" s="193">
        <v>8108000</v>
      </c>
      <c r="L70" s="214">
        <v>44986</v>
      </c>
      <c r="M70" s="214">
        <v>45262</v>
      </c>
      <c r="N70" s="118" t="s">
        <v>27</v>
      </c>
      <c r="O70" s="197" t="s">
        <v>46</v>
      </c>
      <c r="P70" s="182" t="s">
        <v>46</v>
      </c>
      <c r="Q70" s="2" t="s">
        <v>47</v>
      </c>
      <c r="R70" s="218" t="s">
        <v>30</v>
      </c>
      <c r="S70" s="126" t="s">
        <v>61</v>
      </c>
      <c r="T70" s="10"/>
      <c r="U70" s="10"/>
    </row>
    <row r="71" spans="1:21" ht="36" customHeight="1" x14ac:dyDescent="0.2">
      <c r="A71" s="373">
        <v>55</v>
      </c>
      <c r="B71" s="387" t="s">
        <v>67</v>
      </c>
      <c r="C71" s="387" t="s">
        <v>86</v>
      </c>
      <c r="D71" s="4" t="s">
        <v>469</v>
      </c>
      <c r="E71" s="163"/>
      <c r="F71" s="179">
        <v>876</v>
      </c>
      <c r="G71" s="5" t="s">
        <v>141</v>
      </c>
      <c r="H71" s="5">
        <v>1</v>
      </c>
      <c r="I71" s="45">
        <v>52401360000</v>
      </c>
      <c r="J71" s="45" t="s">
        <v>26</v>
      </c>
      <c r="K71" s="193">
        <v>1652504.18</v>
      </c>
      <c r="L71" s="214">
        <v>45078</v>
      </c>
      <c r="M71" s="214">
        <v>45444</v>
      </c>
      <c r="N71" s="118" t="s">
        <v>27</v>
      </c>
      <c r="O71" s="197" t="s">
        <v>46</v>
      </c>
      <c r="P71" s="182" t="s">
        <v>46</v>
      </c>
      <c r="Q71" s="2" t="s">
        <v>47</v>
      </c>
      <c r="R71" s="218" t="s">
        <v>30</v>
      </c>
      <c r="S71" s="126" t="s">
        <v>61</v>
      </c>
      <c r="T71" s="10"/>
      <c r="U71" s="10"/>
    </row>
    <row r="72" spans="1:21" s="203" customFormat="1" ht="32.85" customHeight="1" x14ac:dyDescent="0.2">
      <c r="A72" s="373">
        <v>56</v>
      </c>
      <c r="B72" s="21" t="s">
        <v>87</v>
      </c>
      <c r="C72" s="227" t="s">
        <v>87</v>
      </c>
      <c r="D72" s="100" t="s">
        <v>270</v>
      </c>
      <c r="E72" s="163"/>
      <c r="F72" s="175">
        <v>876</v>
      </c>
      <c r="G72" s="44" t="s">
        <v>435</v>
      </c>
      <c r="H72" s="5">
        <v>29</v>
      </c>
      <c r="I72" s="45">
        <v>52401360000</v>
      </c>
      <c r="J72" s="45" t="s">
        <v>26</v>
      </c>
      <c r="K72" s="129">
        <v>3334629.12</v>
      </c>
      <c r="L72" s="23">
        <v>44866</v>
      </c>
      <c r="M72" s="23">
        <v>45261</v>
      </c>
      <c r="N72" s="102" t="s">
        <v>48</v>
      </c>
      <c r="O72" s="368" t="s">
        <v>46</v>
      </c>
      <c r="P72" s="2" t="s">
        <v>47</v>
      </c>
      <c r="Q72" s="2" t="s">
        <v>47</v>
      </c>
      <c r="R72" s="202" t="s">
        <v>30</v>
      </c>
      <c r="S72" s="126" t="s">
        <v>61</v>
      </c>
    </row>
    <row r="73" spans="1:21" s="203" customFormat="1" ht="32.85" customHeight="1" x14ac:dyDescent="0.2">
      <c r="A73" s="373">
        <v>57</v>
      </c>
      <c r="B73" s="21" t="s">
        <v>116</v>
      </c>
      <c r="C73" s="227" t="s">
        <v>117</v>
      </c>
      <c r="D73" s="100" t="s">
        <v>593</v>
      </c>
      <c r="E73" s="45" t="s">
        <v>594</v>
      </c>
      <c r="F73" s="175">
        <v>876</v>
      </c>
      <c r="G73" s="44" t="s">
        <v>435</v>
      </c>
      <c r="H73" s="5">
        <v>1</v>
      </c>
      <c r="I73" s="45">
        <v>52401360000</v>
      </c>
      <c r="J73" s="45" t="s">
        <v>26</v>
      </c>
      <c r="K73" s="183">
        <v>360000</v>
      </c>
      <c r="L73" s="169">
        <v>44897</v>
      </c>
      <c r="M73" s="23">
        <v>45261</v>
      </c>
      <c r="N73" s="175" t="s">
        <v>179</v>
      </c>
      <c r="O73" s="2" t="s">
        <v>47</v>
      </c>
      <c r="P73" s="2" t="s">
        <v>47</v>
      </c>
      <c r="Q73" s="2" t="s">
        <v>47</v>
      </c>
      <c r="R73" s="218" t="s">
        <v>30</v>
      </c>
      <c r="S73" s="174" t="s">
        <v>120</v>
      </c>
    </row>
    <row r="74" spans="1:21" s="203" customFormat="1" ht="32.85" customHeight="1" x14ac:dyDescent="0.2">
      <c r="A74" s="373">
        <v>58</v>
      </c>
      <c r="B74" s="21" t="s">
        <v>116</v>
      </c>
      <c r="C74" s="227" t="s">
        <v>117</v>
      </c>
      <c r="D74" s="221" t="s">
        <v>118</v>
      </c>
      <c r="E74" s="45" t="s">
        <v>119</v>
      </c>
      <c r="F74" s="175">
        <v>876</v>
      </c>
      <c r="G74" s="44" t="s">
        <v>435</v>
      </c>
      <c r="H74" s="5">
        <v>1</v>
      </c>
      <c r="I74" s="45">
        <v>52401360000</v>
      </c>
      <c r="J74" s="45" t="s">
        <v>26</v>
      </c>
      <c r="K74" s="183">
        <v>1550000</v>
      </c>
      <c r="L74" s="23">
        <v>44743</v>
      </c>
      <c r="M74" s="23">
        <v>45078</v>
      </c>
      <c r="N74" s="175" t="s">
        <v>179</v>
      </c>
      <c r="O74" s="2" t="s">
        <v>47</v>
      </c>
      <c r="P74" s="2" t="s">
        <v>47</v>
      </c>
      <c r="Q74" s="2" t="s">
        <v>47</v>
      </c>
      <c r="R74" s="202" t="s">
        <v>30</v>
      </c>
      <c r="S74" s="174" t="s">
        <v>120</v>
      </c>
    </row>
    <row r="75" spans="1:21" s="203" customFormat="1" ht="32.85" customHeight="1" x14ac:dyDescent="0.2">
      <c r="A75" s="373">
        <v>59</v>
      </c>
      <c r="B75" s="26" t="s">
        <v>116</v>
      </c>
      <c r="C75" s="70" t="s">
        <v>117</v>
      </c>
      <c r="D75" s="100" t="s">
        <v>118</v>
      </c>
      <c r="E75" s="48" t="s">
        <v>119</v>
      </c>
      <c r="F75" s="175">
        <v>876</v>
      </c>
      <c r="G75" s="86" t="s">
        <v>435</v>
      </c>
      <c r="H75" s="5">
        <v>1</v>
      </c>
      <c r="I75" s="45">
        <v>52401360000</v>
      </c>
      <c r="J75" s="45" t="s">
        <v>26</v>
      </c>
      <c r="K75" s="183">
        <v>587600</v>
      </c>
      <c r="L75" s="23">
        <v>44774</v>
      </c>
      <c r="M75" s="23">
        <v>44986</v>
      </c>
      <c r="N75" s="175" t="s">
        <v>179</v>
      </c>
      <c r="O75" s="2" t="s">
        <v>47</v>
      </c>
      <c r="P75" s="2" t="s">
        <v>47</v>
      </c>
      <c r="Q75" s="2" t="s">
        <v>47</v>
      </c>
      <c r="R75" s="202" t="s">
        <v>30</v>
      </c>
      <c r="S75" s="174" t="s">
        <v>120</v>
      </c>
    </row>
    <row r="76" spans="1:21" s="203" customFormat="1" ht="32.85" customHeight="1" x14ac:dyDescent="0.2">
      <c r="A76" s="373">
        <v>60</v>
      </c>
      <c r="B76" s="21" t="s">
        <v>65</v>
      </c>
      <c r="C76" s="227" t="s">
        <v>113</v>
      </c>
      <c r="D76" s="100" t="s">
        <v>595</v>
      </c>
      <c r="E76" s="45" t="s">
        <v>56</v>
      </c>
      <c r="F76" s="175">
        <v>876</v>
      </c>
      <c r="G76" s="44" t="s">
        <v>596</v>
      </c>
      <c r="H76" s="5">
        <v>1</v>
      </c>
      <c r="I76" s="45">
        <v>52401360000</v>
      </c>
      <c r="J76" s="45" t="s">
        <v>26</v>
      </c>
      <c r="K76" s="183">
        <v>535333.32999999996</v>
      </c>
      <c r="L76" s="23">
        <v>44896</v>
      </c>
      <c r="M76" s="23">
        <v>45291</v>
      </c>
      <c r="N76" s="102" t="s">
        <v>27</v>
      </c>
      <c r="O76" s="2" t="s">
        <v>46</v>
      </c>
      <c r="P76" s="2" t="s">
        <v>46</v>
      </c>
      <c r="Q76" s="2" t="s">
        <v>47</v>
      </c>
      <c r="R76" s="202" t="s">
        <v>30</v>
      </c>
      <c r="S76" s="174" t="s">
        <v>57</v>
      </c>
    </row>
    <row r="77" spans="1:21" s="203" customFormat="1" ht="31.5" customHeight="1" x14ac:dyDescent="0.2">
      <c r="A77" s="373">
        <v>61</v>
      </c>
      <c r="B77" s="389" t="s">
        <v>517</v>
      </c>
      <c r="C77" s="389" t="s">
        <v>518</v>
      </c>
      <c r="D77" s="208" t="s">
        <v>519</v>
      </c>
      <c r="E77" s="179" t="s">
        <v>520</v>
      </c>
      <c r="F77" s="6">
        <v>166</v>
      </c>
      <c r="G77" s="6" t="s">
        <v>521</v>
      </c>
      <c r="H77" s="9">
        <v>9097</v>
      </c>
      <c r="I77" s="20">
        <v>52401000000</v>
      </c>
      <c r="J77" s="19" t="s">
        <v>26</v>
      </c>
      <c r="K77" s="129">
        <v>1580662.31</v>
      </c>
      <c r="L77" s="23">
        <v>44620</v>
      </c>
      <c r="M77" s="23">
        <v>45016</v>
      </c>
      <c r="N77" s="175" t="s">
        <v>27</v>
      </c>
      <c r="O77" s="182" t="s">
        <v>46</v>
      </c>
      <c r="P77" s="182" t="s">
        <v>46</v>
      </c>
      <c r="Q77" s="182" t="s">
        <v>47</v>
      </c>
      <c r="R77" s="202" t="s">
        <v>30</v>
      </c>
      <c r="S77" s="126" t="s">
        <v>31</v>
      </c>
    </row>
    <row r="78" spans="1:21" s="203" customFormat="1" ht="31.5" customHeight="1" x14ac:dyDescent="0.2">
      <c r="A78" s="373">
        <v>62</v>
      </c>
      <c r="B78" s="6" t="s">
        <v>278</v>
      </c>
      <c r="C78" s="6" t="s">
        <v>279</v>
      </c>
      <c r="D78" s="35" t="s">
        <v>280</v>
      </c>
      <c r="E78" s="179" t="s">
        <v>522</v>
      </c>
      <c r="F78" s="6">
        <v>796</v>
      </c>
      <c r="G78" s="6" t="s">
        <v>50</v>
      </c>
      <c r="H78" s="9">
        <v>865</v>
      </c>
      <c r="I78" s="20">
        <v>52401000000</v>
      </c>
      <c r="J78" s="19" t="s">
        <v>26</v>
      </c>
      <c r="K78" s="302">
        <v>1231636.6499999999</v>
      </c>
      <c r="L78" s="23">
        <v>44866</v>
      </c>
      <c r="M78" s="278">
        <v>45291</v>
      </c>
      <c r="N78" s="175" t="s">
        <v>27</v>
      </c>
      <c r="O78" s="2" t="s">
        <v>46</v>
      </c>
      <c r="P78" s="2" t="s">
        <v>46</v>
      </c>
      <c r="Q78" s="2" t="s">
        <v>47</v>
      </c>
      <c r="R78" s="191" t="s">
        <v>30</v>
      </c>
      <c r="S78" s="126" t="s">
        <v>31</v>
      </c>
    </row>
    <row r="79" spans="1:21" ht="45.4" customHeight="1" x14ac:dyDescent="0.2">
      <c r="A79" s="373">
        <v>63</v>
      </c>
      <c r="B79" s="389" t="s">
        <v>36</v>
      </c>
      <c r="C79" s="389" t="s">
        <v>37</v>
      </c>
      <c r="D79" s="4" t="s">
        <v>524</v>
      </c>
      <c r="E79" s="179" t="s">
        <v>525</v>
      </c>
      <c r="F79" s="6">
        <v>796</v>
      </c>
      <c r="G79" s="6" t="s">
        <v>50</v>
      </c>
      <c r="H79" s="9">
        <v>981</v>
      </c>
      <c r="I79" s="20">
        <v>52401000000</v>
      </c>
      <c r="J79" s="19" t="s">
        <v>26</v>
      </c>
      <c r="K79" s="129">
        <v>925296.75</v>
      </c>
      <c r="L79" s="23">
        <v>44593</v>
      </c>
      <c r="M79" s="23">
        <v>45016</v>
      </c>
      <c r="N79" s="175" t="s">
        <v>27</v>
      </c>
      <c r="O79" s="182" t="s">
        <v>28</v>
      </c>
      <c r="P79" s="182" t="s">
        <v>28</v>
      </c>
      <c r="Q79" s="182" t="s">
        <v>29</v>
      </c>
      <c r="R79" s="202" t="s">
        <v>30</v>
      </c>
      <c r="S79" s="126" t="s">
        <v>31</v>
      </c>
      <c r="T79" s="10"/>
      <c r="U79" s="10"/>
    </row>
    <row r="80" spans="1:21" s="203" customFormat="1" ht="31.5" customHeight="1" x14ac:dyDescent="0.2">
      <c r="A80" s="373">
        <v>64</v>
      </c>
      <c r="B80" s="389" t="s">
        <v>38</v>
      </c>
      <c r="C80" s="389" t="s">
        <v>410</v>
      </c>
      <c r="D80" s="208" t="s">
        <v>51</v>
      </c>
      <c r="E80" s="179" t="s">
        <v>411</v>
      </c>
      <c r="F80" s="6">
        <v>796</v>
      </c>
      <c r="G80" s="6" t="s">
        <v>50</v>
      </c>
      <c r="H80" s="9">
        <v>201170</v>
      </c>
      <c r="I80" s="20">
        <v>52401000000</v>
      </c>
      <c r="J80" s="19" t="s">
        <v>26</v>
      </c>
      <c r="K80" s="129">
        <v>1658427</v>
      </c>
      <c r="L80" s="23">
        <v>44958</v>
      </c>
      <c r="M80" s="23">
        <v>45291</v>
      </c>
      <c r="N80" s="175" t="s">
        <v>27</v>
      </c>
      <c r="O80" s="182" t="s">
        <v>28</v>
      </c>
      <c r="P80" s="182" t="s">
        <v>28</v>
      </c>
      <c r="Q80" s="182" t="s">
        <v>29</v>
      </c>
      <c r="R80" s="202" t="s">
        <v>30</v>
      </c>
      <c r="S80" s="126" t="s">
        <v>31</v>
      </c>
    </row>
    <row r="81" spans="1:21" s="203" customFormat="1" ht="38.1" customHeight="1" x14ac:dyDescent="0.2">
      <c r="A81" s="373">
        <v>65</v>
      </c>
      <c r="B81" s="389" t="s">
        <v>74</v>
      </c>
      <c r="C81" s="389" t="s">
        <v>74</v>
      </c>
      <c r="D81" s="208" t="s">
        <v>75</v>
      </c>
      <c r="E81" s="179"/>
      <c r="F81" s="6">
        <v>796</v>
      </c>
      <c r="G81" s="6" t="s">
        <v>50</v>
      </c>
      <c r="H81" s="9" t="s">
        <v>25</v>
      </c>
      <c r="I81" s="20">
        <v>52401360000</v>
      </c>
      <c r="J81" s="19" t="s">
        <v>26</v>
      </c>
      <c r="K81" s="129">
        <v>1578446.77</v>
      </c>
      <c r="L81" s="23">
        <v>44986</v>
      </c>
      <c r="M81" s="23">
        <v>45261</v>
      </c>
      <c r="N81" s="175" t="s">
        <v>27</v>
      </c>
      <c r="O81" s="182" t="s">
        <v>46</v>
      </c>
      <c r="P81" s="182" t="s">
        <v>28</v>
      </c>
      <c r="Q81" s="182" t="s">
        <v>29</v>
      </c>
      <c r="R81" s="202" t="s">
        <v>30</v>
      </c>
      <c r="S81" s="126" t="s">
        <v>31</v>
      </c>
    </row>
    <row r="82" spans="1:21" ht="28.5" customHeight="1" x14ac:dyDescent="0.2">
      <c r="A82" s="373">
        <v>66</v>
      </c>
      <c r="B82" s="389" t="s">
        <v>153</v>
      </c>
      <c r="C82" s="389" t="s">
        <v>154</v>
      </c>
      <c r="D82" s="4" t="s">
        <v>155</v>
      </c>
      <c r="E82" s="179"/>
      <c r="F82" s="6">
        <v>876</v>
      </c>
      <c r="G82" s="6" t="s">
        <v>49</v>
      </c>
      <c r="H82" s="9">
        <v>1</v>
      </c>
      <c r="I82" s="20">
        <v>52401360001</v>
      </c>
      <c r="J82" s="19" t="s">
        <v>26</v>
      </c>
      <c r="K82" s="129">
        <v>216328</v>
      </c>
      <c r="L82" s="25">
        <v>44896</v>
      </c>
      <c r="M82" s="23">
        <v>45382</v>
      </c>
      <c r="N82" s="175" t="s">
        <v>48</v>
      </c>
      <c r="O82" s="182" t="s">
        <v>46</v>
      </c>
      <c r="P82" s="182" t="s">
        <v>47</v>
      </c>
      <c r="Q82" s="182" t="s">
        <v>47</v>
      </c>
      <c r="R82" s="218" t="s">
        <v>30</v>
      </c>
      <c r="S82" s="126" t="s">
        <v>31</v>
      </c>
      <c r="T82" s="10"/>
      <c r="U82" s="10"/>
    </row>
    <row r="83" spans="1:21" s="203" customFormat="1" ht="27.4" customHeight="1" x14ac:dyDescent="0.2">
      <c r="A83" s="373">
        <v>67</v>
      </c>
      <c r="B83" s="389" t="s">
        <v>163</v>
      </c>
      <c r="C83" s="389" t="s">
        <v>163</v>
      </c>
      <c r="D83" s="208" t="s">
        <v>1361</v>
      </c>
      <c r="E83" s="179"/>
      <c r="F83" s="6">
        <v>168</v>
      </c>
      <c r="G83" s="6" t="s">
        <v>150</v>
      </c>
      <c r="H83" s="9">
        <v>4000</v>
      </c>
      <c r="I83" s="20">
        <v>52101360000</v>
      </c>
      <c r="J83" s="19" t="s">
        <v>26</v>
      </c>
      <c r="K83" s="129">
        <v>2366680</v>
      </c>
      <c r="L83" s="23">
        <v>45261</v>
      </c>
      <c r="M83" s="23">
        <v>45747</v>
      </c>
      <c r="N83" s="175" t="s">
        <v>48</v>
      </c>
      <c r="O83" s="182" t="s">
        <v>46</v>
      </c>
      <c r="P83" s="182" t="s">
        <v>47</v>
      </c>
      <c r="Q83" s="182" t="s">
        <v>47</v>
      </c>
      <c r="R83" s="202" t="s">
        <v>30</v>
      </c>
      <c r="S83" s="126" t="s">
        <v>31</v>
      </c>
    </row>
    <row r="84" spans="1:21" ht="27.4" customHeight="1" x14ac:dyDescent="0.2">
      <c r="A84" s="373">
        <v>68</v>
      </c>
      <c r="B84" s="26" t="s">
        <v>159</v>
      </c>
      <c r="C84" s="384" t="s">
        <v>158</v>
      </c>
      <c r="D84" s="4" t="s">
        <v>160</v>
      </c>
      <c r="E84" s="179" t="s">
        <v>161</v>
      </c>
      <c r="F84" s="8">
        <v>168</v>
      </c>
      <c r="G84" s="8" t="s">
        <v>150</v>
      </c>
      <c r="H84" s="9">
        <v>2590</v>
      </c>
      <c r="I84" s="20">
        <v>52101360000</v>
      </c>
      <c r="J84" s="19" t="s">
        <v>26</v>
      </c>
      <c r="K84" s="183">
        <v>4427772</v>
      </c>
      <c r="L84" s="23">
        <v>44621</v>
      </c>
      <c r="M84" s="23">
        <v>45261</v>
      </c>
      <c r="N84" s="179" t="s">
        <v>48</v>
      </c>
      <c r="O84" s="182" t="s">
        <v>28</v>
      </c>
      <c r="P84" s="182" t="s">
        <v>29</v>
      </c>
      <c r="Q84" s="182" t="s">
        <v>29</v>
      </c>
      <c r="R84" s="202" t="s">
        <v>30</v>
      </c>
      <c r="S84" s="126" t="s">
        <v>31</v>
      </c>
      <c r="T84" s="10"/>
      <c r="U84" s="10"/>
    </row>
    <row r="85" spans="1:21" s="203" customFormat="1" ht="27.4" customHeight="1" x14ac:dyDescent="0.2">
      <c r="A85" s="373">
        <v>69</v>
      </c>
      <c r="B85" s="26" t="s">
        <v>159</v>
      </c>
      <c r="C85" s="384" t="s">
        <v>415</v>
      </c>
      <c r="D85" s="208" t="s">
        <v>597</v>
      </c>
      <c r="E85" s="179"/>
      <c r="F85" s="6">
        <v>168</v>
      </c>
      <c r="G85" s="6" t="s">
        <v>150</v>
      </c>
      <c r="H85" s="9">
        <v>207.54400000000001</v>
      </c>
      <c r="I85" s="20">
        <v>52101360000</v>
      </c>
      <c r="J85" s="19" t="s">
        <v>26</v>
      </c>
      <c r="K85" s="183">
        <v>7027874.8399999999</v>
      </c>
      <c r="L85" s="23">
        <v>44620</v>
      </c>
      <c r="M85" s="23">
        <v>45107</v>
      </c>
      <c r="N85" s="175" t="s">
        <v>48</v>
      </c>
      <c r="O85" s="182" t="s">
        <v>28</v>
      </c>
      <c r="P85" s="182" t="s">
        <v>29</v>
      </c>
      <c r="Q85" s="182" t="s">
        <v>29</v>
      </c>
      <c r="R85" s="202" t="s">
        <v>30</v>
      </c>
      <c r="S85" s="126" t="s">
        <v>31</v>
      </c>
    </row>
    <row r="86" spans="1:21" s="203" customFormat="1" ht="26.45" customHeight="1" x14ac:dyDescent="0.2">
      <c r="A86" s="373">
        <v>70</v>
      </c>
      <c r="B86" s="384" t="s">
        <v>412</v>
      </c>
      <c r="C86" s="384" t="s">
        <v>598</v>
      </c>
      <c r="D86" s="208" t="s">
        <v>599</v>
      </c>
      <c r="E86" s="179"/>
      <c r="F86" s="6">
        <v>876</v>
      </c>
      <c r="G86" s="6" t="s">
        <v>49</v>
      </c>
      <c r="H86" s="9">
        <v>1</v>
      </c>
      <c r="I86" s="20">
        <v>52401360000</v>
      </c>
      <c r="J86" s="19" t="s">
        <v>423</v>
      </c>
      <c r="K86" s="303">
        <v>794330.33</v>
      </c>
      <c r="L86" s="25">
        <v>44805</v>
      </c>
      <c r="M86" s="23">
        <v>45016</v>
      </c>
      <c r="N86" s="175" t="s">
        <v>48</v>
      </c>
      <c r="O86" s="182" t="s">
        <v>46</v>
      </c>
      <c r="P86" s="182" t="s">
        <v>47</v>
      </c>
      <c r="Q86" s="182" t="s">
        <v>47</v>
      </c>
      <c r="R86" s="202" t="s">
        <v>30</v>
      </c>
      <c r="S86" s="126" t="s">
        <v>31</v>
      </c>
    </row>
    <row r="87" spans="1:21" s="203" customFormat="1" ht="32.85" customHeight="1" x14ac:dyDescent="0.2">
      <c r="A87" s="373">
        <v>71</v>
      </c>
      <c r="B87" s="230" t="s">
        <v>433</v>
      </c>
      <c r="C87" s="21" t="s">
        <v>170</v>
      </c>
      <c r="D87" s="4" t="s">
        <v>600</v>
      </c>
      <c r="E87" s="8"/>
      <c r="F87" s="8">
        <v>876</v>
      </c>
      <c r="G87" s="8" t="s">
        <v>435</v>
      </c>
      <c r="H87" s="184" t="s">
        <v>45</v>
      </c>
      <c r="I87" s="20">
        <v>52401360000</v>
      </c>
      <c r="J87" s="19" t="s">
        <v>26</v>
      </c>
      <c r="K87" s="183">
        <v>19000000</v>
      </c>
      <c r="L87" s="25">
        <v>44593</v>
      </c>
      <c r="M87" s="25">
        <v>45078</v>
      </c>
      <c r="N87" s="6" t="s">
        <v>27</v>
      </c>
      <c r="O87" s="2" t="s">
        <v>46</v>
      </c>
      <c r="P87" s="2" t="s">
        <v>46</v>
      </c>
      <c r="Q87" s="2" t="s">
        <v>47</v>
      </c>
      <c r="R87" s="231" t="s">
        <v>30</v>
      </c>
      <c r="S87" s="174" t="s">
        <v>432</v>
      </c>
    </row>
    <row r="88" spans="1:21" s="203" customFormat="1" ht="58.5" customHeight="1" x14ac:dyDescent="0.2">
      <c r="A88" s="373">
        <v>72</v>
      </c>
      <c r="B88" s="386" t="s">
        <v>395</v>
      </c>
      <c r="C88" s="213" t="s">
        <v>86</v>
      </c>
      <c r="D88" s="35" t="s">
        <v>601</v>
      </c>
      <c r="E88" s="173" t="s">
        <v>56</v>
      </c>
      <c r="F88" s="232">
        <v>876</v>
      </c>
      <c r="G88" s="232" t="s">
        <v>596</v>
      </c>
      <c r="H88" s="232">
        <v>1</v>
      </c>
      <c r="I88" s="46">
        <v>52401360000</v>
      </c>
      <c r="J88" s="46" t="s">
        <v>26</v>
      </c>
      <c r="K88" s="148">
        <v>364430</v>
      </c>
      <c r="L88" s="36">
        <v>44896</v>
      </c>
      <c r="M88" s="36">
        <v>45291</v>
      </c>
      <c r="N88" s="9" t="s">
        <v>27</v>
      </c>
      <c r="O88" s="229" t="s">
        <v>46</v>
      </c>
      <c r="P88" s="229" t="s">
        <v>46</v>
      </c>
      <c r="Q88" s="229" t="s">
        <v>47</v>
      </c>
      <c r="R88" s="220" t="s">
        <v>30</v>
      </c>
      <c r="S88" s="174" t="s">
        <v>57</v>
      </c>
    </row>
    <row r="89" spans="1:21" s="203" customFormat="1" ht="30.75" customHeight="1" x14ac:dyDescent="0.2">
      <c r="A89" s="373">
        <v>73</v>
      </c>
      <c r="B89" s="359" t="s">
        <v>395</v>
      </c>
      <c r="C89" s="213" t="s">
        <v>86</v>
      </c>
      <c r="D89" s="42" t="s">
        <v>602</v>
      </c>
      <c r="E89" s="5"/>
      <c r="F89" s="5">
        <v>876</v>
      </c>
      <c r="G89" s="8" t="s">
        <v>394</v>
      </c>
      <c r="H89" s="179">
        <v>1</v>
      </c>
      <c r="I89" s="19">
        <v>52401360000</v>
      </c>
      <c r="J89" s="19" t="s">
        <v>26</v>
      </c>
      <c r="K89" s="146">
        <v>360533.33</v>
      </c>
      <c r="L89" s="23">
        <v>44896</v>
      </c>
      <c r="M89" s="178">
        <v>45261</v>
      </c>
      <c r="N89" s="9" t="s">
        <v>27</v>
      </c>
      <c r="O89" s="229" t="s">
        <v>46</v>
      </c>
      <c r="P89" s="229" t="s">
        <v>46</v>
      </c>
      <c r="Q89" s="2" t="s">
        <v>47</v>
      </c>
      <c r="R89" s="233" t="s">
        <v>30</v>
      </c>
      <c r="S89" s="126" t="s">
        <v>57</v>
      </c>
    </row>
    <row r="90" spans="1:21" s="203" customFormat="1" ht="57" customHeight="1" x14ac:dyDescent="0.2">
      <c r="A90" s="373">
        <v>74</v>
      </c>
      <c r="B90" s="386" t="s">
        <v>43</v>
      </c>
      <c r="C90" s="386" t="s">
        <v>131</v>
      </c>
      <c r="D90" s="236" t="s">
        <v>132</v>
      </c>
      <c r="E90" s="81" t="s">
        <v>198</v>
      </c>
      <c r="F90" s="47">
        <v>876</v>
      </c>
      <c r="G90" s="47" t="s">
        <v>435</v>
      </c>
      <c r="H90" s="47">
        <v>1</v>
      </c>
      <c r="I90" s="46">
        <v>52401360000</v>
      </c>
      <c r="J90" s="46" t="s">
        <v>26</v>
      </c>
      <c r="K90" s="237">
        <v>941045</v>
      </c>
      <c r="L90" s="36">
        <v>44652</v>
      </c>
      <c r="M90" s="36">
        <v>45047</v>
      </c>
      <c r="N90" s="6" t="s">
        <v>48</v>
      </c>
      <c r="O90" s="229" t="s">
        <v>46</v>
      </c>
      <c r="P90" s="229" t="s">
        <v>47</v>
      </c>
      <c r="Q90" s="229" t="s">
        <v>47</v>
      </c>
      <c r="R90" s="220" t="s">
        <v>603</v>
      </c>
      <c r="S90" s="174" t="s">
        <v>58</v>
      </c>
    </row>
    <row r="91" spans="1:21" s="203" customFormat="1" ht="38.25" customHeight="1" x14ac:dyDescent="0.2">
      <c r="A91" s="373">
        <v>75</v>
      </c>
      <c r="B91" s="386" t="s">
        <v>133</v>
      </c>
      <c r="C91" s="386" t="s">
        <v>134</v>
      </c>
      <c r="D91" s="236" t="s">
        <v>135</v>
      </c>
      <c r="E91" s="81" t="s">
        <v>604</v>
      </c>
      <c r="F91" s="47">
        <v>876</v>
      </c>
      <c r="G91" s="47" t="s">
        <v>435</v>
      </c>
      <c r="H91" s="47">
        <v>1</v>
      </c>
      <c r="I91" s="46">
        <v>52401360000</v>
      </c>
      <c r="J91" s="46" t="s">
        <v>26</v>
      </c>
      <c r="K91" s="237">
        <v>818228</v>
      </c>
      <c r="L91" s="36">
        <v>44652</v>
      </c>
      <c r="M91" s="36">
        <v>45078</v>
      </c>
      <c r="N91" s="6" t="s">
        <v>48</v>
      </c>
      <c r="O91" s="229" t="s">
        <v>46</v>
      </c>
      <c r="P91" s="229" t="s">
        <v>47</v>
      </c>
      <c r="Q91" s="229" t="s">
        <v>47</v>
      </c>
      <c r="R91" s="220" t="s">
        <v>603</v>
      </c>
      <c r="S91" s="174" t="s">
        <v>58</v>
      </c>
    </row>
    <row r="92" spans="1:21" ht="39.75" customHeight="1" x14ac:dyDescent="0.2">
      <c r="A92" s="373">
        <v>76</v>
      </c>
      <c r="B92" s="386" t="s">
        <v>131</v>
      </c>
      <c r="C92" s="386" t="s">
        <v>136</v>
      </c>
      <c r="D92" s="105" t="s">
        <v>137</v>
      </c>
      <c r="E92" s="105" t="s">
        <v>605</v>
      </c>
      <c r="F92" s="32">
        <v>876</v>
      </c>
      <c r="G92" s="32" t="s">
        <v>435</v>
      </c>
      <c r="H92" s="32">
        <v>1</v>
      </c>
      <c r="I92" s="46">
        <v>52401360000</v>
      </c>
      <c r="J92" s="46" t="s">
        <v>26</v>
      </c>
      <c r="K92" s="148">
        <v>202762.33</v>
      </c>
      <c r="L92" s="36">
        <v>44774</v>
      </c>
      <c r="M92" s="36">
        <v>45139</v>
      </c>
      <c r="N92" s="175" t="s">
        <v>179</v>
      </c>
      <c r="O92" s="229" t="s">
        <v>47</v>
      </c>
      <c r="P92" s="229" t="s">
        <v>47</v>
      </c>
      <c r="Q92" s="229" t="s">
        <v>47</v>
      </c>
      <c r="R92" s="234" t="s">
        <v>603</v>
      </c>
      <c r="S92" s="174" t="s">
        <v>58</v>
      </c>
      <c r="T92" s="10"/>
      <c r="U92" s="10"/>
    </row>
    <row r="93" spans="1:21" s="203" customFormat="1" ht="39.950000000000003" customHeight="1" x14ac:dyDescent="0.2">
      <c r="A93" s="373">
        <v>77</v>
      </c>
      <c r="B93" s="386" t="s">
        <v>43</v>
      </c>
      <c r="C93" s="386" t="s">
        <v>44</v>
      </c>
      <c r="D93" s="236" t="s">
        <v>138</v>
      </c>
      <c r="E93" s="105" t="s">
        <v>139</v>
      </c>
      <c r="F93" s="232">
        <v>876</v>
      </c>
      <c r="G93" s="232" t="s">
        <v>435</v>
      </c>
      <c r="H93" s="232">
        <v>1</v>
      </c>
      <c r="I93" s="46">
        <v>52401360000</v>
      </c>
      <c r="J93" s="46" t="s">
        <v>26</v>
      </c>
      <c r="K93" s="304">
        <v>1375441.31</v>
      </c>
      <c r="L93" s="36">
        <v>44896</v>
      </c>
      <c r="M93" s="36">
        <v>45261</v>
      </c>
      <c r="N93" s="6" t="s">
        <v>48</v>
      </c>
      <c r="O93" s="229" t="s">
        <v>46</v>
      </c>
      <c r="P93" s="229" t="s">
        <v>47</v>
      </c>
      <c r="Q93" s="229" t="s">
        <v>47</v>
      </c>
      <c r="R93" s="234" t="s">
        <v>603</v>
      </c>
      <c r="S93" s="174" t="s">
        <v>58</v>
      </c>
    </row>
    <row r="94" spans="1:21" s="203" customFormat="1" ht="38.25" customHeight="1" x14ac:dyDescent="0.2">
      <c r="A94" s="373">
        <v>78</v>
      </c>
      <c r="B94" s="386" t="s">
        <v>606</v>
      </c>
      <c r="C94" s="386" t="s">
        <v>607</v>
      </c>
      <c r="D94" s="236" t="s">
        <v>608</v>
      </c>
      <c r="E94" s="81" t="s">
        <v>609</v>
      </c>
      <c r="F94" s="47">
        <v>876</v>
      </c>
      <c r="G94" s="47" t="s">
        <v>596</v>
      </c>
      <c r="H94" s="47">
        <v>632</v>
      </c>
      <c r="I94" s="46">
        <v>52401360000</v>
      </c>
      <c r="J94" s="46" t="s">
        <v>423</v>
      </c>
      <c r="K94" s="237">
        <v>353266.2</v>
      </c>
      <c r="L94" s="36">
        <v>44682</v>
      </c>
      <c r="M94" s="36">
        <v>44986</v>
      </c>
      <c r="N94" s="6" t="s">
        <v>48</v>
      </c>
      <c r="O94" s="229" t="s">
        <v>46</v>
      </c>
      <c r="P94" s="229" t="s">
        <v>47</v>
      </c>
      <c r="Q94" s="229" t="s">
        <v>47</v>
      </c>
      <c r="R94" s="220" t="s">
        <v>30</v>
      </c>
      <c r="S94" s="174" t="s">
        <v>610</v>
      </c>
    </row>
    <row r="95" spans="1:21" s="203" customFormat="1" ht="51" customHeight="1" x14ac:dyDescent="0.2">
      <c r="A95" s="373">
        <v>79</v>
      </c>
      <c r="B95" s="386" t="s">
        <v>606</v>
      </c>
      <c r="C95" s="386" t="s">
        <v>607</v>
      </c>
      <c r="D95" s="35" t="s">
        <v>611</v>
      </c>
      <c r="E95" s="81" t="s">
        <v>612</v>
      </c>
      <c r="F95" s="47">
        <v>792</v>
      </c>
      <c r="G95" s="47" t="s">
        <v>613</v>
      </c>
      <c r="H95" s="47">
        <v>1877</v>
      </c>
      <c r="I95" s="46">
        <v>52401382000</v>
      </c>
      <c r="J95" s="46" t="s">
        <v>423</v>
      </c>
      <c r="K95" s="237">
        <v>6360211.8799999999</v>
      </c>
      <c r="L95" s="36">
        <v>44593</v>
      </c>
      <c r="M95" s="36">
        <v>44958</v>
      </c>
      <c r="N95" s="6" t="s">
        <v>48</v>
      </c>
      <c r="O95" s="229" t="s">
        <v>46</v>
      </c>
      <c r="P95" s="229" t="s">
        <v>47</v>
      </c>
      <c r="Q95" s="229" t="s">
        <v>47</v>
      </c>
      <c r="R95" s="220" t="s">
        <v>30</v>
      </c>
      <c r="S95" s="174" t="s">
        <v>610</v>
      </c>
    </row>
    <row r="96" spans="1:21" s="203" customFormat="1" ht="45" customHeight="1" x14ac:dyDescent="0.2">
      <c r="A96" s="373">
        <v>80</v>
      </c>
      <c r="B96" s="230" t="s">
        <v>88</v>
      </c>
      <c r="C96" s="386" t="s">
        <v>89</v>
      </c>
      <c r="D96" s="91" t="s">
        <v>1209</v>
      </c>
      <c r="E96" s="8"/>
      <c r="F96" s="8">
        <v>876</v>
      </c>
      <c r="G96" s="184" t="s">
        <v>435</v>
      </c>
      <c r="H96" s="235">
        <v>1</v>
      </c>
      <c r="I96" s="20">
        <v>52401360000</v>
      </c>
      <c r="J96" s="164" t="s">
        <v>26</v>
      </c>
      <c r="K96" s="150">
        <v>3719776.37</v>
      </c>
      <c r="L96" s="36">
        <v>45200</v>
      </c>
      <c r="M96" s="36">
        <v>45442</v>
      </c>
      <c r="N96" s="3" t="s">
        <v>27</v>
      </c>
      <c r="O96" s="197" t="s">
        <v>28</v>
      </c>
      <c r="P96" s="197" t="s">
        <v>28</v>
      </c>
      <c r="Q96" s="197" t="s">
        <v>29</v>
      </c>
      <c r="R96" s="220" t="s">
        <v>30</v>
      </c>
      <c r="S96" s="174" t="s">
        <v>59</v>
      </c>
    </row>
    <row r="97" spans="1:22" s="203" customFormat="1" ht="54" customHeight="1" x14ac:dyDescent="0.2">
      <c r="A97" s="373">
        <v>81</v>
      </c>
      <c r="B97" s="264" t="s">
        <v>36</v>
      </c>
      <c r="C97" s="264" t="s">
        <v>37</v>
      </c>
      <c r="D97" s="53" t="s">
        <v>615</v>
      </c>
      <c r="E97" s="268"/>
      <c r="F97" s="266">
        <v>876</v>
      </c>
      <c r="G97" s="266" t="s">
        <v>435</v>
      </c>
      <c r="H97" s="266">
        <v>1</v>
      </c>
      <c r="I97" s="27">
        <v>52401360000</v>
      </c>
      <c r="J97" s="27" t="s">
        <v>26</v>
      </c>
      <c r="K97" s="267">
        <v>125000000</v>
      </c>
      <c r="L97" s="316">
        <v>44713</v>
      </c>
      <c r="M97" s="170">
        <v>45444</v>
      </c>
      <c r="N97" s="6" t="s">
        <v>27</v>
      </c>
      <c r="O97" s="2" t="s">
        <v>28</v>
      </c>
      <c r="P97" s="2" t="s">
        <v>28</v>
      </c>
      <c r="Q97" s="2" t="s">
        <v>29</v>
      </c>
      <c r="R97" s="231" t="s">
        <v>30</v>
      </c>
      <c r="S97" s="174" t="s">
        <v>59</v>
      </c>
    </row>
    <row r="98" spans="1:22" s="203" customFormat="1" ht="48" customHeight="1" x14ac:dyDescent="0.2">
      <c r="A98" s="373">
        <v>82</v>
      </c>
      <c r="B98" s="386" t="s">
        <v>606</v>
      </c>
      <c r="C98" s="386" t="s">
        <v>607</v>
      </c>
      <c r="D98" s="236" t="s">
        <v>616</v>
      </c>
      <c r="E98" s="81" t="s">
        <v>617</v>
      </c>
      <c r="F98" s="47">
        <v>792</v>
      </c>
      <c r="G98" s="47" t="s">
        <v>613</v>
      </c>
      <c r="H98" s="47">
        <v>62</v>
      </c>
      <c r="I98" s="46">
        <v>52401382000</v>
      </c>
      <c r="J98" s="46" t="s">
        <v>423</v>
      </c>
      <c r="K98" s="305">
        <v>341186</v>
      </c>
      <c r="L98" s="36">
        <v>45048</v>
      </c>
      <c r="M98" s="36">
        <v>45261</v>
      </c>
      <c r="N98" s="6" t="s">
        <v>48</v>
      </c>
      <c r="O98" s="229" t="s">
        <v>46</v>
      </c>
      <c r="P98" s="229" t="s">
        <v>47</v>
      </c>
      <c r="Q98" s="229" t="s">
        <v>47</v>
      </c>
      <c r="R98" s="220" t="s">
        <v>30</v>
      </c>
      <c r="S98" s="174" t="s">
        <v>610</v>
      </c>
    </row>
    <row r="99" spans="1:22" s="203" customFormat="1" ht="37.15" customHeight="1" x14ac:dyDescent="0.2">
      <c r="A99" s="373">
        <v>83</v>
      </c>
      <c r="B99" s="386" t="s">
        <v>236</v>
      </c>
      <c r="C99" s="386" t="s">
        <v>1177</v>
      </c>
      <c r="D99" s="236" t="s">
        <v>1279</v>
      </c>
      <c r="E99" s="81" t="s">
        <v>609</v>
      </c>
      <c r="F99" s="47">
        <v>876</v>
      </c>
      <c r="G99" s="47" t="s">
        <v>49</v>
      </c>
      <c r="H99" s="47">
        <v>1</v>
      </c>
      <c r="I99" s="46">
        <v>52401360000</v>
      </c>
      <c r="J99" s="46" t="s">
        <v>26</v>
      </c>
      <c r="K99" s="237">
        <v>352011</v>
      </c>
      <c r="L99" s="36">
        <v>45170</v>
      </c>
      <c r="M99" s="36">
        <v>45261</v>
      </c>
      <c r="N99" s="6" t="s">
        <v>48</v>
      </c>
      <c r="O99" s="229" t="s">
        <v>46</v>
      </c>
      <c r="P99" s="229" t="s">
        <v>47</v>
      </c>
      <c r="Q99" s="229" t="s">
        <v>47</v>
      </c>
      <c r="R99" s="220" t="s">
        <v>30</v>
      </c>
      <c r="S99" s="174" t="s">
        <v>57</v>
      </c>
    </row>
    <row r="100" spans="1:22" s="203" customFormat="1" ht="30" customHeight="1" x14ac:dyDescent="0.2">
      <c r="A100" s="373">
        <v>84</v>
      </c>
      <c r="B100" s="386" t="s">
        <v>606</v>
      </c>
      <c r="C100" s="386" t="s">
        <v>607</v>
      </c>
      <c r="D100" s="236" t="s">
        <v>608</v>
      </c>
      <c r="E100" s="81" t="s">
        <v>609</v>
      </c>
      <c r="F100" s="47">
        <v>876</v>
      </c>
      <c r="G100" s="47" t="s">
        <v>596</v>
      </c>
      <c r="H100" s="47">
        <v>750</v>
      </c>
      <c r="I100" s="46">
        <v>52401360000</v>
      </c>
      <c r="J100" s="46" t="s">
        <v>423</v>
      </c>
      <c r="K100" s="305">
        <v>624152.1</v>
      </c>
      <c r="L100" s="36">
        <v>45048</v>
      </c>
      <c r="M100" s="36">
        <v>45352</v>
      </c>
      <c r="N100" s="6" t="s">
        <v>48</v>
      </c>
      <c r="O100" s="229" t="s">
        <v>46</v>
      </c>
      <c r="P100" s="229" t="s">
        <v>47</v>
      </c>
      <c r="Q100" s="229" t="s">
        <v>47</v>
      </c>
      <c r="R100" s="220" t="s">
        <v>30</v>
      </c>
      <c r="S100" s="174" t="s">
        <v>610</v>
      </c>
    </row>
    <row r="101" spans="1:22" s="203" customFormat="1" ht="54" customHeight="1" x14ac:dyDescent="0.2">
      <c r="A101" s="373">
        <v>85</v>
      </c>
      <c r="B101" s="386" t="s">
        <v>606</v>
      </c>
      <c r="C101" s="386" t="s">
        <v>607</v>
      </c>
      <c r="D101" s="42" t="s">
        <v>611</v>
      </c>
      <c r="E101" s="81" t="s">
        <v>612</v>
      </c>
      <c r="F101" s="47">
        <v>792</v>
      </c>
      <c r="G101" s="47" t="s">
        <v>613</v>
      </c>
      <c r="H101" s="47">
        <v>1877</v>
      </c>
      <c r="I101" s="46">
        <v>52401382000</v>
      </c>
      <c r="J101" s="46" t="s">
        <v>423</v>
      </c>
      <c r="K101" s="146">
        <v>5820422.1799999997</v>
      </c>
      <c r="L101" s="23">
        <v>44896</v>
      </c>
      <c r="M101" s="23">
        <v>45350</v>
      </c>
      <c r="N101" s="6" t="s">
        <v>48</v>
      </c>
      <c r="O101" s="229" t="s">
        <v>46</v>
      </c>
      <c r="P101" s="229" t="s">
        <v>47</v>
      </c>
      <c r="Q101" s="229" t="s">
        <v>47</v>
      </c>
      <c r="R101" s="238" t="s">
        <v>30</v>
      </c>
      <c r="S101" s="174" t="s">
        <v>610</v>
      </c>
    </row>
    <row r="102" spans="1:22" s="203" customFormat="1" ht="39" customHeight="1" x14ac:dyDescent="0.2">
      <c r="A102" s="373">
        <v>86</v>
      </c>
      <c r="B102" s="386" t="s">
        <v>606</v>
      </c>
      <c r="C102" s="386" t="s">
        <v>607</v>
      </c>
      <c r="D102" s="35" t="s">
        <v>1396</v>
      </c>
      <c r="E102" s="81" t="s">
        <v>619</v>
      </c>
      <c r="F102" s="47">
        <v>792</v>
      </c>
      <c r="G102" s="47" t="s">
        <v>613</v>
      </c>
      <c r="H102" s="179">
        <v>1802</v>
      </c>
      <c r="I102" s="46">
        <v>52401382000</v>
      </c>
      <c r="J102" s="46" t="s">
        <v>423</v>
      </c>
      <c r="K102" s="146">
        <v>5093700</v>
      </c>
      <c r="L102" s="23">
        <v>45261</v>
      </c>
      <c r="M102" s="178">
        <v>45717</v>
      </c>
      <c r="N102" s="6" t="s">
        <v>48</v>
      </c>
      <c r="O102" s="229" t="s">
        <v>46</v>
      </c>
      <c r="P102" s="229" t="s">
        <v>47</v>
      </c>
      <c r="Q102" s="229" t="s">
        <v>47</v>
      </c>
      <c r="R102" s="220" t="s">
        <v>30</v>
      </c>
      <c r="S102" s="174" t="s">
        <v>610</v>
      </c>
    </row>
    <row r="103" spans="1:22" s="203" customFormat="1" ht="29.25" customHeight="1" x14ac:dyDescent="0.2">
      <c r="A103" s="373">
        <v>87</v>
      </c>
      <c r="B103" s="386" t="s">
        <v>606</v>
      </c>
      <c r="C103" s="386" t="s">
        <v>607</v>
      </c>
      <c r="D103" s="236" t="s">
        <v>618</v>
      </c>
      <c r="E103" s="81" t="s">
        <v>609</v>
      </c>
      <c r="F103" s="47">
        <v>792</v>
      </c>
      <c r="G103" s="47" t="s">
        <v>613</v>
      </c>
      <c r="H103" s="47">
        <v>300</v>
      </c>
      <c r="I103" s="46">
        <v>52401382000</v>
      </c>
      <c r="J103" s="46" t="s">
        <v>423</v>
      </c>
      <c r="K103" s="305">
        <v>248100</v>
      </c>
      <c r="L103" s="23">
        <v>45078</v>
      </c>
      <c r="M103" s="178">
        <v>45261</v>
      </c>
      <c r="N103" s="6" t="s">
        <v>48</v>
      </c>
      <c r="O103" s="229" t="s">
        <v>46</v>
      </c>
      <c r="P103" s="229" t="s">
        <v>47</v>
      </c>
      <c r="Q103" s="229" t="s">
        <v>47</v>
      </c>
      <c r="R103" s="220" t="s">
        <v>30</v>
      </c>
      <c r="S103" s="174" t="s">
        <v>610</v>
      </c>
    </row>
    <row r="104" spans="1:22" s="203" customFormat="1" ht="29.25" customHeight="1" x14ac:dyDescent="0.2">
      <c r="A104" s="373">
        <v>88</v>
      </c>
      <c r="B104" s="386" t="s">
        <v>606</v>
      </c>
      <c r="C104" s="386" t="s">
        <v>607</v>
      </c>
      <c r="D104" s="236" t="s">
        <v>608</v>
      </c>
      <c r="E104" s="81" t="s">
        <v>609</v>
      </c>
      <c r="F104" s="47">
        <v>876</v>
      </c>
      <c r="G104" s="47" t="s">
        <v>596</v>
      </c>
      <c r="H104" s="47">
        <v>632</v>
      </c>
      <c r="I104" s="46">
        <v>52401360000</v>
      </c>
      <c r="J104" s="46" t="s">
        <v>423</v>
      </c>
      <c r="K104" s="237">
        <v>530080</v>
      </c>
      <c r="L104" s="36">
        <v>45323</v>
      </c>
      <c r="M104" s="36">
        <v>45627</v>
      </c>
      <c r="N104" s="6" t="s">
        <v>48</v>
      </c>
      <c r="O104" s="229" t="s">
        <v>46</v>
      </c>
      <c r="P104" s="229" t="s">
        <v>47</v>
      </c>
      <c r="Q104" s="229" t="s">
        <v>47</v>
      </c>
      <c r="R104" s="220" t="s">
        <v>30</v>
      </c>
      <c r="S104" s="174" t="s">
        <v>610</v>
      </c>
    </row>
    <row r="105" spans="1:22" s="203" customFormat="1" ht="33" customHeight="1" x14ac:dyDescent="0.2">
      <c r="A105" s="373">
        <v>89</v>
      </c>
      <c r="B105" s="306" t="s">
        <v>470</v>
      </c>
      <c r="C105" s="284" t="s">
        <v>471</v>
      </c>
      <c r="D105" s="290" t="s">
        <v>472</v>
      </c>
      <c r="E105" s="182" t="s">
        <v>380</v>
      </c>
      <c r="F105" s="2">
        <v>112</v>
      </c>
      <c r="G105" s="307" t="s">
        <v>473</v>
      </c>
      <c r="H105" s="308" t="s">
        <v>25</v>
      </c>
      <c r="I105" s="20">
        <v>52401360000</v>
      </c>
      <c r="J105" s="19" t="s">
        <v>26</v>
      </c>
      <c r="K105" s="295">
        <v>2074857.26</v>
      </c>
      <c r="L105" s="169">
        <v>44621</v>
      </c>
      <c r="M105" s="169">
        <v>44986</v>
      </c>
      <c r="N105" s="11" t="s">
        <v>27</v>
      </c>
      <c r="O105" s="197" t="s">
        <v>46</v>
      </c>
      <c r="P105" s="182" t="s">
        <v>46</v>
      </c>
      <c r="Q105" s="2" t="s">
        <v>47</v>
      </c>
      <c r="R105" s="202" t="s">
        <v>30</v>
      </c>
      <c r="S105" s="126" t="s">
        <v>376</v>
      </c>
      <c r="T105" s="273"/>
      <c r="U105" s="273"/>
      <c r="V105" s="273"/>
    </row>
    <row r="106" spans="1:22" s="203" customFormat="1" ht="32.85" customHeight="1" x14ac:dyDescent="0.2">
      <c r="A106" s="373">
        <v>90</v>
      </c>
      <c r="B106" s="11" t="s">
        <v>470</v>
      </c>
      <c r="C106" s="11" t="s">
        <v>471</v>
      </c>
      <c r="D106" s="98" t="s">
        <v>472</v>
      </c>
      <c r="E106" s="118"/>
      <c r="F106" s="6">
        <v>112</v>
      </c>
      <c r="G106" s="130" t="s">
        <v>473</v>
      </c>
      <c r="H106" s="131" t="s">
        <v>25</v>
      </c>
      <c r="I106" s="20">
        <v>52401360000</v>
      </c>
      <c r="J106" s="19" t="s">
        <v>26</v>
      </c>
      <c r="K106" s="132">
        <v>2728860.38</v>
      </c>
      <c r="L106" s="169">
        <v>45018</v>
      </c>
      <c r="M106" s="23">
        <v>45261</v>
      </c>
      <c r="N106" s="11" t="s">
        <v>27</v>
      </c>
      <c r="O106" s="197" t="s">
        <v>46</v>
      </c>
      <c r="P106" s="182" t="s">
        <v>46</v>
      </c>
      <c r="Q106" s="2" t="s">
        <v>47</v>
      </c>
      <c r="R106" s="218" t="s">
        <v>30</v>
      </c>
      <c r="S106" s="126" t="s">
        <v>376</v>
      </c>
    </row>
    <row r="107" spans="1:22" s="203" customFormat="1" ht="28.5" customHeight="1" x14ac:dyDescent="0.2">
      <c r="A107" s="373">
        <v>91</v>
      </c>
      <c r="B107" s="11" t="s">
        <v>620</v>
      </c>
      <c r="C107" s="11" t="s">
        <v>621</v>
      </c>
      <c r="D107" s="35" t="s">
        <v>622</v>
      </c>
      <c r="E107" s="175" t="s">
        <v>380</v>
      </c>
      <c r="F107" s="6"/>
      <c r="G107" s="6" t="s">
        <v>435</v>
      </c>
      <c r="H107" s="131" t="s">
        <v>25</v>
      </c>
      <c r="I107" s="20">
        <v>52401360000</v>
      </c>
      <c r="J107" s="19" t="s">
        <v>26</v>
      </c>
      <c r="K107" s="147">
        <v>4163859.46</v>
      </c>
      <c r="L107" s="25">
        <v>44621</v>
      </c>
      <c r="M107" s="169">
        <v>44986</v>
      </c>
      <c r="N107" s="11" t="s">
        <v>48</v>
      </c>
      <c r="O107" s="197" t="s">
        <v>46</v>
      </c>
      <c r="P107" s="2" t="s">
        <v>47</v>
      </c>
      <c r="Q107" s="2" t="s">
        <v>47</v>
      </c>
      <c r="R107" s="202" t="s">
        <v>30</v>
      </c>
      <c r="S107" s="126" t="s">
        <v>376</v>
      </c>
    </row>
    <row r="108" spans="1:22" s="203" customFormat="1" ht="28.5" customHeight="1" x14ac:dyDescent="0.2">
      <c r="A108" s="373">
        <v>92</v>
      </c>
      <c r="B108" s="11" t="s">
        <v>623</v>
      </c>
      <c r="C108" s="11" t="s">
        <v>624</v>
      </c>
      <c r="D108" s="35" t="s">
        <v>625</v>
      </c>
      <c r="E108" s="175" t="s">
        <v>380</v>
      </c>
      <c r="F108" s="6"/>
      <c r="G108" s="6" t="s">
        <v>435</v>
      </c>
      <c r="H108" s="131" t="s">
        <v>25</v>
      </c>
      <c r="I108" s="20">
        <v>52401360000</v>
      </c>
      <c r="J108" s="19" t="s">
        <v>26</v>
      </c>
      <c r="K108" s="132">
        <v>283610.5</v>
      </c>
      <c r="L108" s="169">
        <v>44986</v>
      </c>
      <c r="M108" s="169">
        <v>45261</v>
      </c>
      <c r="N108" s="11" t="s">
        <v>48</v>
      </c>
      <c r="O108" s="197" t="s">
        <v>46</v>
      </c>
      <c r="P108" s="2" t="s">
        <v>47</v>
      </c>
      <c r="Q108" s="2" t="s">
        <v>47</v>
      </c>
      <c r="R108" s="202" t="s">
        <v>30</v>
      </c>
      <c r="S108" s="126" t="s">
        <v>376</v>
      </c>
    </row>
    <row r="109" spans="1:22" s="203" customFormat="1" ht="28.5" customHeight="1" x14ac:dyDescent="0.2">
      <c r="A109" s="373">
        <v>93</v>
      </c>
      <c r="B109" s="11" t="s">
        <v>620</v>
      </c>
      <c r="C109" s="11" t="s">
        <v>621</v>
      </c>
      <c r="D109" s="33" t="s">
        <v>923</v>
      </c>
      <c r="E109" s="430" t="s">
        <v>380</v>
      </c>
      <c r="F109" s="6"/>
      <c r="G109" s="6" t="s">
        <v>435</v>
      </c>
      <c r="H109" s="131" t="s">
        <v>25</v>
      </c>
      <c r="I109" s="20">
        <v>52401360000</v>
      </c>
      <c r="J109" s="19" t="s">
        <v>26</v>
      </c>
      <c r="K109" s="132">
        <v>4229448.24</v>
      </c>
      <c r="L109" s="169">
        <v>44958</v>
      </c>
      <c r="M109" s="25">
        <v>45382</v>
      </c>
      <c r="N109" s="11" t="s">
        <v>48</v>
      </c>
      <c r="O109" s="197" t="s">
        <v>46</v>
      </c>
      <c r="P109" s="2" t="s">
        <v>47</v>
      </c>
      <c r="Q109" s="2" t="s">
        <v>47</v>
      </c>
      <c r="R109" s="202" t="s">
        <v>30</v>
      </c>
      <c r="S109" s="126" t="s">
        <v>376</v>
      </c>
    </row>
    <row r="110" spans="1:22" s="203" customFormat="1" ht="28.5" customHeight="1" x14ac:dyDescent="0.2">
      <c r="A110" s="373">
        <v>94</v>
      </c>
      <c r="B110" s="11" t="s">
        <v>475</v>
      </c>
      <c r="C110" s="11" t="s">
        <v>476</v>
      </c>
      <c r="D110" s="98" t="s">
        <v>477</v>
      </c>
      <c r="E110" s="175"/>
      <c r="F110" s="6">
        <v>839</v>
      </c>
      <c r="G110" s="6" t="s">
        <v>60</v>
      </c>
      <c r="H110" s="131" t="s">
        <v>25</v>
      </c>
      <c r="I110" s="20">
        <v>52401360000</v>
      </c>
      <c r="J110" s="19" t="s">
        <v>26</v>
      </c>
      <c r="K110" s="132">
        <v>1833333.34</v>
      </c>
      <c r="L110" s="169">
        <v>44896</v>
      </c>
      <c r="M110" s="169">
        <v>45261</v>
      </c>
      <c r="N110" s="11" t="s">
        <v>27</v>
      </c>
      <c r="O110" s="197" t="s">
        <v>46</v>
      </c>
      <c r="P110" s="182" t="s">
        <v>46</v>
      </c>
      <c r="Q110" s="2" t="s">
        <v>47</v>
      </c>
      <c r="R110" s="218" t="s">
        <v>30</v>
      </c>
      <c r="S110" s="126" t="s">
        <v>376</v>
      </c>
    </row>
    <row r="111" spans="1:22" s="203" customFormat="1" ht="28.5" customHeight="1" x14ac:dyDescent="0.2">
      <c r="A111" s="373">
        <v>95</v>
      </c>
      <c r="B111" s="11" t="s">
        <v>470</v>
      </c>
      <c r="C111" s="11" t="s">
        <v>471</v>
      </c>
      <c r="D111" s="98" t="s">
        <v>472</v>
      </c>
      <c r="E111" s="175"/>
      <c r="F111" s="6">
        <v>876</v>
      </c>
      <c r="G111" s="6" t="s">
        <v>394</v>
      </c>
      <c r="H111" s="131">
        <v>1</v>
      </c>
      <c r="I111" s="20">
        <v>52401360000</v>
      </c>
      <c r="J111" s="19" t="s">
        <v>26</v>
      </c>
      <c r="K111" s="132">
        <v>905662.38</v>
      </c>
      <c r="L111" s="169">
        <v>45224</v>
      </c>
      <c r="M111" s="169">
        <v>45261</v>
      </c>
      <c r="N111" s="11" t="s">
        <v>27</v>
      </c>
      <c r="O111" s="197" t="s">
        <v>46</v>
      </c>
      <c r="P111" s="182" t="s">
        <v>46</v>
      </c>
      <c r="Q111" s="2" t="s">
        <v>47</v>
      </c>
      <c r="R111" s="202" t="s">
        <v>30</v>
      </c>
      <c r="S111" s="126" t="s">
        <v>376</v>
      </c>
    </row>
    <row r="112" spans="1:22" s="203" customFormat="1" ht="28.5" customHeight="1" x14ac:dyDescent="0.2">
      <c r="A112" s="373">
        <v>96</v>
      </c>
      <c r="B112" s="11" t="s">
        <v>475</v>
      </c>
      <c r="C112" s="11" t="s">
        <v>476</v>
      </c>
      <c r="D112" s="98" t="s">
        <v>478</v>
      </c>
      <c r="E112" s="175"/>
      <c r="F112" s="6">
        <v>839</v>
      </c>
      <c r="G112" s="6" t="s">
        <v>60</v>
      </c>
      <c r="H112" s="131" t="s">
        <v>25</v>
      </c>
      <c r="I112" s="20">
        <v>52401360000</v>
      </c>
      <c r="J112" s="19" t="s">
        <v>26</v>
      </c>
      <c r="K112" s="132">
        <v>1833333.34</v>
      </c>
      <c r="L112" s="169">
        <v>44896</v>
      </c>
      <c r="M112" s="169">
        <v>45261</v>
      </c>
      <c r="N112" s="11" t="s">
        <v>27</v>
      </c>
      <c r="O112" s="197" t="s">
        <v>46</v>
      </c>
      <c r="P112" s="182" t="s">
        <v>46</v>
      </c>
      <c r="Q112" s="2" t="s">
        <v>47</v>
      </c>
      <c r="R112" s="218" t="s">
        <v>30</v>
      </c>
      <c r="S112" s="126" t="s">
        <v>376</v>
      </c>
    </row>
    <row r="113" spans="1:21" s="203" customFormat="1" ht="28.5" customHeight="1" x14ac:dyDescent="0.2">
      <c r="A113" s="373">
        <v>97</v>
      </c>
      <c r="B113" s="11" t="s">
        <v>475</v>
      </c>
      <c r="C113" s="11" t="s">
        <v>476</v>
      </c>
      <c r="D113" s="98" t="s">
        <v>479</v>
      </c>
      <c r="E113" s="175"/>
      <c r="F113" s="6">
        <v>839</v>
      </c>
      <c r="G113" s="6" t="s">
        <v>60</v>
      </c>
      <c r="H113" s="131" t="s">
        <v>25</v>
      </c>
      <c r="I113" s="20">
        <v>52401360000</v>
      </c>
      <c r="J113" s="19" t="s">
        <v>26</v>
      </c>
      <c r="K113" s="132">
        <v>166666.67000000001</v>
      </c>
      <c r="L113" s="169">
        <v>44896</v>
      </c>
      <c r="M113" s="169">
        <v>45261</v>
      </c>
      <c r="N113" s="11" t="s">
        <v>27</v>
      </c>
      <c r="O113" s="197" t="s">
        <v>46</v>
      </c>
      <c r="P113" s="182" t="s">
        <v>46</v>
      </c>
      <c r="Q113" s="2" t="s">
        <v>47</v>
      </c>
      <c r="R113" s="218" t="s">
        <v>30</v>
      </c>
      <c r="S113" s="126" t="s">
        <v>376</v>
      </c>
    </row>
    <row r="114" spans="1:21" s="203" customFormat="1" ht="28.5" customHeight="1" x14ac:dyDescent="0.2">
      <c r="A114" s="373">
        <v>98</v>
      </c>
      <c r="B114" s="11" t="s">
        <v>972</v>
      </c>
      <c r="C114" s="11" t="s">
        <v>973</v>
      </c>
      <c r="D114" s="98" t="s">
        <v>974</v>
      </c>
      <c r="E114" s="175" t="s">
        <v>380</v>
      </c>
      <c r="F114" s="6">
        <v>839</v>
      </c>
      <c r="G114" s="6" t="s">
        <v>60</v>
      </c>
      <c r="H114" s="131" t="s">
        <v>25</v>
      </c>
      <c r="I114" s="20">
        <v>52401360000</v>
      </c>
      <c r="J114" s="19" t="s">
        <v>26</v>
      </c>
      <c r="K114" s="132">
        <v>237575</v>
      </c>
      <c r="L114" s="169">
        <v>44987</v>
      </c>
      <c r="M114" s="169">
        <v>45261</v>
      </c>
      <c r="N114" s="11" t="s">
        <v>48</v>
      </c>
      <c r="O114" s="197" t="s">
        <v>46</v>
      </c>
      <c r="P114" s="182" t="s">
        <v>47</v>
      </c>
      <c r="Q114" s="2" t="s">
        <v>47</v>
      </c>
      <c r="R114" s="202" t="s">
        <v>30</v>
      </c>
      <c r="S114" s="126" t="s">
        <v>376</v>
      </c>
    </row>
    <row r="115" spans="1:21" s="203" customFormat="1" ht="31.15" customHeight="1" x14ac:dyDescent="0.2">
      <c r="A115" s="373">
        <v>99</v>
      </c>
      <c r="B115" s="6" t="s">
        <v>373</v>
      </c>
      <c r="C115" s="6" t="s">
        <v>374</v>
      </c>
      <c r="D115" s="35" t="s">
        <v>626</v>
      </c>
      <c r="E115" s="249"/>
      <c r="F115" s="6">
        <v>796</v>
      </c>
      <c r="G115" s="6" t="s">
        <v>50</v>
      </c>
      <c r="H115" s="6">
        <v>10</v>
      </c>
      <c r="I115" s="20">
        <v>52401360000</v>
      </c>
      <c r="J115" s="19" t="s">
        <v>26</v>
      </c>
      <c r="K115" s="240">
        <v>4560000</v>
      </c>
      <c r="L115" s="25">
        <v>44896</v>
      </c>
      <c r="M115" s="25">
        <v>45292</v>
      </c>
      <c r="N115" s="6" t="s">
        <v>115</v>
      </c>
      <c r="O115" s="2" t="s">
        <v>47</v>
      </c>
      <c r="P115" s="2" t="s">
        <v>47</v>
      </c>
      <c r="Q115" s="2" t="s">
        <v>47</v>
      </c>
      <c r="R115" s="202" t="s">
        <v>30</v>
      </c>
      <c r="S115" s="126" t="s">
        <v>376</v>
      </c>
    </row>
    <row r="116" spans="1:21" ht="34.9" customHeight="1" x14ac:dyDescent="0.2">
      <c r="A116" s="373">
        <v>100</v>
      </c>
      <c r="B116" s="3" t="s">
        <v>385</v>
      </c>
      <c r="C116" s="3" t="s">
        <v>436</v>
      </c>
      <c r="D116" s="200" t="s">
        <v>437</v>
      </c>
      <c r="E116" s="73" t="s">
        <v>438</v>
      </c>
      <c r="F116" s="2">
        <v>876</v>
      </c>
      <c r="G116" s="2" t="s">
        <v>435</v>
      </c>
      <c r="H116" s="197">
        <v>1</v>
      </c>
      <c r="I116" s="19">
        <v>52401360000</v>
      </c>
      <c r="J116" s="19" t="s">
        <v>26</v>
      </c>
      <c r="K116" s="198">
        <v>574752.59</v>
      </c>
      <c r="L116" s="23">
        <v>44774</v>
      </c>
      <c r="M116" s="23">
        <v>45137</v>
      </c>
      <c r="N116" s="38" t="s">
        <v>27</v>
      </c>
      <c r="O116" s="197" t="s">
        <v>46</v>
      </c>
      <c r="P116" s="197" t="s">
        <v>46</v>
      </c>
      <c r="Q116" s="2" t="s">
        <v>47</v>
      </c>
      <c r="R116" s="191" t="s">
        <v>30</v>
      </c>
      <c r="S116" s="199" t="s">
        <v>439</v>
      </c>
      <c r="T116" s="10"/>
      <c r="U116" s="10"/>
    </row>
    <row r="117" spans="1:21" s="203" customFormat="1" ht="34.9" customHeight="1" x14ac:dyDescent="0.2">
      <c r="A117" s="373">
        <v>101</v>
      </c>
      <c r="B117" s="197" t="s">
        <v>385</v>
      </c>
      <c r="C117" s="197" t="s">
        <v>436</v>
      </c>
      <c r="D117" s="200" t="s">
        <v>437</v>
      </c>
      <c r="E117" s="33" t="s">
        <v>438</v>
      </c>
      <c r="F117" s="2">
        <v>876</v>
      </c>
      <c r="G117" s="2" t="s">
        <v>435</v>
      </c>
      <c r="H117" s="197">
        <v>1</v>
      </c>
      <c r="I117" s="19">
        <v>52401360000</v>
      </c>
      <c r="J117" s="19" t="s">
        <v>26</v>
      </c>
      <c r="K117" s="198">
        <v>660000</v>
      </c>
      <c r="L117" s="23">
        <v>44713</v>
      </c>
      <c r="M117" s="23">
        <v>45139</v>
      </c>
      <c r="N117" s="3" t="s">
        <v>27</v>
      </c>
      <c r="O117" s="197" t="s">
        <v>46</v>
      </c>
      <c r="P117" s="197" t="s">
        <v>46</v>
      </c>
      <c r="Q117" s="2" t="s">
        <v>47</v>
      </c>
      <c r="R117" s="191" t="s">
        <v>30</v>
      </c>
      <c r="S117" s="199" t="s">
        <v>439</v>
      </c>
    </row>
    <row r="118" spans="1:21" s="203" customFormat="1" ht="34.9" customHeight="1" x14ac:dyDescent="0.2">
      <c r="A118" s="373">
        <v>102</v>
      </c>
      <c r="B118" s="197" t="s">
        <v>385</v>
      </c>
      <c r="C118" s="197" t="s">
        <v>436</v>
      </c>
      <c r="D118" s="200" t="s">
        <v>437</v>
      </c>
      <c r="E118" s="33" t="s">
        <v>438</v>
      </c>
      <c r="F118" s="2">
        <v>876</v>
      </c>
      <c r="G118" s="2" t="s">
        <v>435</v>
      </c>
      <c r="H118" s="197">
        <v>1</v>
      </c>
      <c r="I118" s="19">
        <v>52401360000</v>
      </c>
      <c r="J118" s="19" t="s">
        <v>26</v>
      </c>
      <c r="K118" s="198">
        <v>570767.4</v>
      </c>
      <c r="L118" s="23">
        <v>45108</v>
      </c>
      <c r="M118" s="23">
        <v>45505</v>
      </c>
      <c r="N118" s="3" t="s">
        <v>27</v>
      </c>
      <c r="O118" s="197" t="s">
        <v>46</v>
      </c>
      <c r="P118" s="197" t="s">
        <v>46</v>
      </c>
      <c r="Q118" s="2" t="s">
        <v>47</v>
      </c>
      <c r="R118" s="191" t="s">
        <v>30</v>
      </c>
      <c r="S118" s="199" t="s">
        <v>439</v>
      </c>
    </row>
    <row r="119" spans="1:21" s="203" customFormat="1" ht="75.75" customHeight="1" x14ac:dyDescent="0.2">
      <c r="A119" s="373">
        <v>103</v>
      </c>
      <c r="B119" s="389" t="s">
        <v>170</v>
      </c>
      <c r="C119" s="389" t="s">
        <v>162</v>
      </c>
      <c r="D119" s="208" t="s">
        <v>1329</v>
      </c>
      <c r="E119" s="200"/>
      <c r="F119" s="2">
        <v>876</v>
      </c>
      <c r="G119" s="2" t="s">
        <v>49</v>
      </c>
      <c r="H119" s="197">
        <v>1</v>
      </c>
      <c r="I119" s="19">
        <v>52401360000</v>
      </c>
      <c r="J119" s="19" t="s">
        <v>26</v>
      </c>
      <c r="K119" s="193">
        <v>14400000</v>
      </c>
      <c r="L119" s="23">
        <v>45171</v>
      </c>
      <c r="M119" s="23">
        <v>45262</v>
      </c>
      <c r="N119" s="3" t="s">
        <v>179</v>
      </c>
      <c r="O119" s="197" t="s">
        <v>47</v>
      </c>
      <c r="P119" s="197" t="s">
        <v>46</v>
      </c>
      <c r="Q119" s="197" t="s">
        <v>47</v>
      </c>
      <c r="R119" s="191" t="s">
        <v>30</v>
      </c>
      <c r="S119" s="199" t="s">
        <v>226</v>
      </c>
    </row>
    <row r="120" spans="1:21" s="203" customFormat="1" ht="33.75" customHeight="1" x14ac:dyDescent="0.2">
      <c r="A120" s="373">
        <v>104</v>
      </c>
      <c r="B120" s="389" t="s">
        <v>446</v>
      </c>
      <c r="C120" s="2" t="s">
        <v>447</v>
      </c>
      <c r="D120" s="241" t="s">
        <v>448</v>
      </c>
      <c r="E120" s="221" t="s">
        <v>449</v>
      </c>
      <c r="F120" s="2">
        <v>876</v>
      </c>
      <c r="G120" s="2" t="s">
        <v>435</v>
      </c>
      <c r="H120" s="242">
        <v>1</v>
      </c>
      <c r="I120" s="20">
        <v>52401360000</v>
      </c>
      <c r="J120" s="19" t="s">
        <v>26</v>
      </c>
      <c r="K120" s="198">
        <v>1000000</v>
      </c>
      <c r="L120" s="23">
        <v>45047</v>
      </c>
      <c r="M120" s="23">
        <v>45474</v>
      </c>
      <c r="N120" s="3" t="s">
        <v>27</v>
      </c>
      <c r="O120" s="197" t="s">
        <v>46</v>
      </c>
      <c r="P120" s="182" t="s">
        <v>46</v>
      </c>
      <c r="Q120" s="197" t="s">
        <v>47</v>
      </c>
      <c r="R120" s="191" t="s">
        <v>30</v>
      </c>
      <c r="S120" s="199" t="s">
        <v>439</v>
      </c>
    </row>
    <row r="121" spans="1:21" s="203" customFormat="1" ht="33.75" customHeight="1" x14ac:dyDescent="0.2">
      <c r="A121" s="373">
        <v>105</v>
      </c>
      <c r="B121" s="389" t="s">
        <v>418</v>
      </c>
      <c r="C121" s="389" t="s">
        <v>535</v>
      </c>
      <c r="D121" s="208" t="s">
        <v>536</v>
      </c>
      <c r="E121" s="182"/>
      <c r="F121" s="2">
        <v>876</v>
      </c>
      <c r="G121" s="2" t="s">
        <v>435</v>
      </c>
      <c r="H121" s="197">
        <v>1</v>
      </c>
      <c r="I121" s="19">
        <v>52401360000</v>
      </c>
      <c r="J121" s="19" t="s">
        <v>26</v>
      </c>
      <c r="K121" s="198">
        <v>299694.59999999998</v>
      </c>
      <c r="L121" s="178">
        <v>44896</v>
      </c>
      <c r="M121" s="23">
        <v>45291</v>
      </c>
      <c r="N121" s="3" t="s">
        <v>537</v>
      </c>
      <c r="O121" s="197" t="s">
        <v>47</v>
      </c>
      <c r="P121" s="197" t="s">
        <v>47</v>
      </c>
      <c r="Q121" s="197" t="s">
        <v>47</v>
      </c>
      <c r="R121" s="194" t="s">
        <v>538</v>
      </c>
      <c r="S121" s="199" t="s">
        <v>439</v>
      </c>
    </row>
    <row r="122" spans="1:21" s="203" customFormat="1" ht="46.9" customHeight="1" x14ac:dyDescent="0.2">
      <c r="A122" s="373">
        <v>106</v>
      </c>
      <c r="B122" s="197" t="s">
        <v>62</v>
      </c>
      <c r="C122" s="197" t="s">
        <v>186</v>
      </c>
      <c r="D122" s="221" t="s">
        <v>1315</v>
      </c>
      <c r="E122" s="197" t="s">
        <v>453</v>
      </c>
      <c r="F122" s="197">
        <v>796</v>
      </c>
      <c r="G122" s="2" t="s">
        <v>397</v>
      </c>
      <c r="H122" s="182">
        <v>105</v>
      </c>
      <c r="I122" s="19">
        <v>52401360000</v>
      </c>
      <c r="J122" s="19" t="s">
        <v>26</v>
      </c>
      <c r="K122" s="198">
        <v>2039779.9</v>
      </c>
      <c r="L122" s="23">
        <v>45200</v>
      </c>
      <c r="M122" s="23">
        <v>45261</v>
      </c>
      <c r="N122" s="11" t="s">
        <v>27</v>
      </c>
      <c r="O122" s="197" t="s">
        <v>46</v>
      </c>
      <c r="P122" s="197" t="s">
        <v>46</v>
      </c>
      <c r="Q122" s="2" t="s">
        <v>47</v>
      </c>
      <c r="R122" s="191" t="s">
        <v>30</v>
      </c>
      <c r="S122" s="199" t="s">
        <v>944</v>
      </c>
    </row>
    <row r="123" spans="1:21" s="203" customFormat="1" ht="31.35" customHeight="1" x14ac:dyDescent="0.2">
      <c r="A123" s="373">
        <v>107</v>
      </c>
      <c r="B123" s="197" t="s">
        <v>450</v>
      </c>
      <c r="C123" s="197" t="s">
        <v>1033</v>
      </c>
      <c r="D123" s="221" t="s">
        <v>1034</v>
      </c>
      <c r="E123" s="197" t="s">
        <v>1034</v>
      </c>
      <c r="F123" s="197">
        <v>876</v>
      </c>
      <c r="G123" s="2" t="s">
        <v>435</v>
      </c>
      <c r="H123" s="182">
        <v>1</v>
      </c>
      <c r="I123" s="19">
        <v>52401360000</v>
      </c>
      <c r="J123" s="19" t="s">
        <v>26</v>
      </c>
      <c r="K123" s="198">
        <v>1850540.6</v>
      </c>
      <c r="L123" s="23">
        <v>45018</v>
      </c>
      <c r="M123" s="23">
        <v>45047</v>
      </c>
      <c r="N123" s="11" t="s">
        <v>48</v>
      </c>
      <c r="O123" s="197" t="s">
        <v>46</v>
      </c>
      <c r="P123" s="197" t="s">
        <v>47</v>
      </c>
      <c r="Q123" s="2" t="s">
        <v>47</v>
      </c>
      <c r="R123" s="191" t="s">
        <v>30</v>
      </c>
      <c r="S123" s="199" t="s">
        <v>439</v>
      </c>
    </row>
    <row r="124" spans="1:21" s="203" customFormat="1" ht="34.9" customHeight="1" x14ac:dyDescent="0.2">
      <c r="A124" s="373">
        <v>108</v>
      </c>
      <c r="B124" s="3" t="s">
        <v>450</v>
      </c>
      <c r="C124" s="3" t="s">
        <v>451</v>
      </c>
      <c r="D124" s="221" t="s">
        <v>452</v>
      </c>
      <c r="E124" s="19" t="s">
        <v>453</v>
      </c>
      <c r="F124" s="19">
        <v>839</v>
      </c>
      <c r="G124" s="13" t="s">
        <v>60</v>
      </c>
      <c r="H124" s="48" t="s">
        <v>25</v>
      </c>
      <c r="I124" s="19">
        <v>52401360000</v>
      </c>
      <c r="J124" s="19" t="s">
        <v>26</v>
      </c>
      <c r="K124" s="198">
        <v>1386134.37</v>
      </c>
      <c r="L124" s="23">
        <v>44743</v>
      </c>
      <c r="M124" s="23">
        <v>44956</v>
      </c>
      <c r="N124" s="177" t="s">
        <v>27</v>
      </c>
      <c r="O124" s="197" t="s">
        <v>46</v>
      </c>
      <c r="P124" s="197" t="s">
        <v>46</v>
      </c>
      <c r="Q124" s="2" t="s">
        <v>47</v>
      </c>
      <c r="R124" s="202" t="s">
        <v>30</v>
      </c>
      <c r="S124" s="199" t="s">
        <v>439</v>
      </c>
    </row>
    <row r="125" spans="1:21" s="203" customFormat="1" ht="34.9" customHeight="1" x14ac:dyDescent="0.2">
      <c r="A125" s="373">
        <v>109</v>
      </c>
      <c r="B125" s="244" t="s">
        <v>627</v>
      </c>
      <c r="C125" s="245" t="s">
        <v>459</v>
      </c>
      <c r="D125" s="208" t="s">
        <v>628</v>
      </c>
      <c r="E125" s="2" t="s">
        <v>629</v>
      </c>
      <c r="F125" s="2" t="s">
        <v>630</v>
      </c>
      <c r="G125" s="2" t="s">
        <v>50</v>
      </c>
      <c r="H125" s="246">
        <v>85</v>
      </c>
      <c r="I125" s="20">
        <v>52401360000</v>
      </c>
      <c r="J125" s="19" t="s">
        <v>26</v>
      </c>
      <c r="K125" s="193">
        <v>700000</v>
      </c>
      <c r="L125" s="25">
        <v>44866</v>
      </c>
      <c r="M125" s="25">
        <v>45261</v>
      </c>
      <c r="N125" s="6" t="s">
        <v>48</v>
      </c>
      <c r="O125" s="2" t="s">
        <v>46</v>
      </c>
      <c r="P125" s="2" t="s">
        <v>47</v>
      </c>
      <c r="Q125" s="2" t="s">
        <v>47</v>
      </c>
      <c r="R125" s="202" t="s">
        <v>30</v>
      </c>
      <c r="S125" s="199" t="s">
        <v>439</v>
      </c>
    </row>
    <row r="126" spans="1:21" s="203" customFormat="1" ht="34.9" customHeight="1" x14ac:dyDescent="0.2">
      <c r="A126" s="373">
        <v>110</v>
      </c>
      <c r="B126" s="22" t="s">
        <v>88</v>
      </c>
      <c r="C126" s="2" t="s">
        <v>614</v>
      </c>
      <c r="D126" s="247" t="s">
        <v>1330</v>
      </c>
      <c r="E126" s="247"/>
      <c r="F126" s="229">
        <v>876</v>
      </c>
      <c r="G126" s="247" t="s">
        <v>49</v>
      </c>
      <c r="H126" s="247">
        <v>1</v>
      </c>
      <c r="I126" s="120">
        <v>52401360000</v>
      </c>
      <c r="J126" s="120" t="s">
        <v>26</v>
      </c>
      <c r="K126" s="248">
        <v>191588.92</v>
      </c>
      <c r="L126" s="36">
        <v>45202</v>
      </c>
      <c r="M126" s="36">
        <v>45291</v>
      </c>
      <c r="N126" s="6" t="s">
        <v>27</v>
      </c>
      <c r="O126" s="229" t="s">
        <v>46</v>
      </c>
      <c r="P126" s="229" t="s">
        <v>46</v>
      </c>
      <c r="Q126" s="229" t="s">
        <v>47</v>
      </c>
      <c r="R126" s="250" t="s">
        <v>30</v>
      </c>
      <c r="S126" s="199" t="s">
        <v>59</v>
      </c>
    </row>
    <row r="127" spans="1:21" s="203" customFormat="1" ht="57.75" customHeight="1" x14ac:dyDescent="0.2">
      <c r="A127" s="373">
        <v>111</v>
      </c>
      <c r="B127" s="2" t="s">
        <v>446</v>
      </c>
      <c r="C127" s="2" t="s">
        <v>459</v>
      </c>
      <c r="D127" s="249" t="s">
        <v>460</v>
      </c>
      <c r="E127" s="345" t="s">
        <v>461</v>
      </c>
      <c r="F127" s="229">
        <v>876</v>
      </c>
      <c r="G127" s="247" t="s">
        <v>435</v>
      </c>
      <c r="H127" s="247">
        <v>1</v>
      </c>
      <c r="I127" s="120">
        <v>52401360000</v>
      </c>
      <c r="J127" s="120" t="s">
        <v>26</v>
      </c>
      <c r="K127" s="148">
        <v>970500</v>
      </c>
      <c r="L127" s="23">
        <v>44713</v>
      </c>
      <c r="M127" s="36">
        <v>45078</v>
      </c>
      <c r="N127" s="6" t="s">
        <v>48</v>
      </c>
      <c r="O127" s="229" t="s">
        <v>46</v>
      </c>
      <c r="P127" s="229" t="s">
        <v>47</v>
      </c>
      <c r="Q127" s="229" t="s">
        <v>47</v>
      </c>
      <c r="R127" s="250" t="s">
        <v>538</v>
      </c>
      <c r="S127" s="199" t="s">
        <v>439</v>
      </c>
    </row>
    <row r="128" spans="1:21" s="203" customFormat="1" ht="33" customHeight="1" x14ac:dyDescent="0.2">
      <c r="A128" s="373">
        <v>112</v>
      </c>
      <c r="B128" s="2" t="s">
        <v>450</v>
      </c>
      <c r="C128" s="2" t="s">
        <v>451</v>
      </c>
      <c r="D128" s="247" t="s">
        <v>1196</v>
      </c>
      <c r="E128" s="247" t="s">
        <v>453</v>
      </c>
      <c r="F128" s="229">
        <v>839</v>
      </c>
      <c r="G128" s="247" t="s">
        <v>60</v>
      </c>
      <c r="H128" s="247" t="s">
        <v>25</v>
      </c>
      <c r="I128" s="120">
        <v>52401360000</v>
      </c>
      <c r="J128" s="120" t="s">
        <v>26</v>
      </c>
      <c r="K128" s="248">
        <v>1448300.4</v>
      </c>
      <c r="L128" s="36">
        <v>45108</v>
      </c>
      <c r="M128" s="36">
        <v>45350</v>
      </c>
      <c r="N128" s="6" t="s">
        <v>27</v>
      </c>
      <c r="O128" s="229" t="s">
        <v>46</v>
      </c>
      <c r="P128" s="229" t="s">
        <v>46</v>
      </c>
      <c r="Q128" s="229" t="s">
        <v>47</v>
      </c>
      <c r="R128" s="250" t="s">
        <v>30</v>
      </c>
      <c r="S128" s="199" t="s">
        <v>439</v>
      </c>
    </row>
    <row r="129" spans="1:21" s="203" customFormat="1" ht="39.75" customHeight="1" x14ac:dyDescent="0.2">
      <c r="A129" s="373">
        <v>113</v>
      </c>
      <c r="B129" s="2" t="s">
        <v>446</v>
      </c>
      <c r="C129" s="2" t="s">
        <v>459</v>
      </c>
      <c r="D129" s="249" t="s">
        <v>631</v>
      </c>
      <c r="E129" s="345" t="s">
        <v>465</v>
      </c>
      <c r="F129" s="229">
        <v>876</v>
      </c>
      <c r="G129" s="247" t="s">
        <v>435</v>
      </c>
      <c r="H129" s="247">
        <v>1</v>
      </c>
      <c r="I129" s="120">
        <v>52401360000</v>
      </c>
      <c r="J129" s="120" t="s">
        <v>26</v>
      </c>
      <c r="K129" s="148">
        <v>6006000</v>
      </c>
      <c r="L129" s="23">
        <v>44896</v>
      </c>
      <c r="M129" s="251">
        <v>45107</v>
      </c>
      <c r="N129" s="249" t="s">
        <v>537</v>
      </c>
      <c r="O129" s="229" t="s">
        <v>47</v>
      </c>
      <c r="P129" s="229" t="s">
        <v>29</v>
      </c>
      <c r="Q129" s="229" t="s">
        <v>47</v>
      </c>
      <c r="R129" s="250" t="s">
        <v>538</v>
      </c>
      <c r="S129" s="199" t="s">
        <v>439</v>
      </c>
    </row>
    <row r="130" spans="1:21" s="203" customFormat="1" ht="109.5" customHeight="1" x14ac:dyDescent="0.2">
      <c r="A130" s="373">
        <v>114</v>
      </c>
      <c r="B130" s="2" t="s">
        <v>446</v>
      </c>
      <c r="C130" s="2" t="s">
        <v>459</v>
      </c>
      <c r="D130" s="249" t="s">
        <v>632</v>
      </c>
      <c r="E130" s="345" t="s">
        <v>465</v>
      </c>
      <c r="F130" s="229">
        <v>876</v>
      </c>
      <c r="G130" s="247" t="s">
        <v>435</v>
      </c>
      <c r="H130" s="247">
        <v>1</v>
      </c>
      <c r="I130" s="120">
        <v>52401360000</v>
      </c>
      <c r="J130" s="120" t="s">
        <v>26</v>
      </c>
      <c r="K130" s="148">
        <v>130800</v>
      </c>
      <c r="L130" s="23">
        <v>44713</v>
      </c>
      <c r="M130" s="251">
        <v>45078</v>
      </c>
      <c r="N130" s="249" t="s">
        <v>48</v>
      </c>
      <c r="O130" s="229" t="s">
        <v>46</v>
      </c>
      <c r="P130" s="229" t="s">
        <v>47</v>
      </c>
      <c r="Q130" s="229" t="s">
        <v>47</v>
      </c>
      <c r="R130" s="250" t="s">
        <v>30</v>
      </c>
      <c r="S130" s="199" t="s">
        <v>439</v>
      </c>
      <c r="T130" s="392"/>
      <c r="U130" s="392"/>
    </row>
    <row r="131" spans="1:21" s="203" customFormat="1" ht="96" customHeight="1" x14ac:dyDescent="0.2">
      <c r="A131" s="373">
        <v>115</v>
      </c>
      <c r="B131" s="2" t="s">
        <v>446</v>
      </c>
      <c r="C131" s="2" t="s">
        <v>633</v>
      </c>
      <c r="D131" s="249" t="s">
        <v>634</v>
      </c>
      <c r="E131" s="345" t="s">
        <v>635</v>
      </c>
      <c r="F131" s="229">
        <v>876</v>
      </c>
      <c r="G131" s="247" t="s">
        <v>435</v>
      </c>
      <c r="H131" s="247">
        <v>1</v>
      </c>
      <c r="I131" s="120">
        <v>52401360000</v>
      </c>
      <c r="J131" s="120" t="s">
        <v>26</v>
      </c>
      <c r="K131" s="148">
        <v>29762280</v>
      </c>
      <c r="L131" s="23">
        <v>44621</v>
      </c>
      <c r="M131" s="251">
        <v>45657</v>
      </c>
      <c r="N131" s="249" t="s">
        <v>537</v>
      </c>
      <c r="O131" s="229" t="s">
        <v>47</v>
      </c>
      <c r="P131" s="229" t="s">
        <v>47</v>
      </c>
      <c r="Q131" s="229" t="s">
        <v>47</v>
      </c>
      <c r="R131" s="250" t="s">
        <v>30</v>
      </c>
      <c r="S131" s="199" t="s">
        <v>439</v>
      </c>
    </row>
    <row r="132" spans="1:21" s="203" customFormat="1" ht="34.9" customHeight="1" x14ac:dyDescent="0.2">
      <c r="A132" s="373">
        <v>116</v>
      </c>
      <c r="B132" s="2" t="s">
        <v>636</v>
      </c>
      <c r="C132" s="2" t="s">
        <v>637</v>
      </c>
      <c r="D132" s="247" t="s">
        <v>638</v>
      </c>
      <c r="E132" s="14" t="s">
        <v>465</v>
      </c>
      <c r="F132" s="229">
        <v>876</v>
      </c>
      <c r="G132" s="247" t="s">
        <v>435</v>
      </c>
      <c r="H132" s="247">
        <v>1</v>
      </c>
      <c r="I132" s="120">
        <v>52401360000</v>
      </c>
      <c r="J132" s="120" t="s">
        <v>26</v>
      </c>
      <c r="K132" s="248">
        <v>1220000</v>
      </c>
      <c r="L132" s="23">
        <v>44610</v>
      </c>
      <c r="M132" s="251">
        <v>45261</v>
      </c>
      <c r="N132" s="249" t="s">
        <v>537</v>
      </c>
      <c r="O132" s="229" t="s">
        <v>46</v>
      </c>
      <c r="P132" s="229" t="s">
        <v>47</v>
      </c>
      <c r="Q132" s="229" t="s">
        <v>47</v>
      </c>
      <c r="R132" s="250" t="s">
        <v>30</v>
      </c>
      <c r="S132" s="199" t="s">
        <v>439</v>
      </c>
    </row>
    <row r="133" spans="1:21" s="203" customFormat="1" ht="38.25" customHeight="1" x14ac:dyDescent="0.2">
      <c r="A133" s="373">
        <v>117</v>
      </c>
      <c r="B133" s="2" t="s">
        <v>636</v>
      </c>
      <c r="C133" s="2" t="s">
        <v>639</v>
      </c>
      <c r="D133" s="247" t="s">
        <v>640</v>
      </c>
      <c r="E133" s="14"/>
      <c r="F133" s="229">
        <v>876</v>
      </c>
      <c r="G133" s="247" t="s">
        <v>435</v>
      </c>
      <c r="H133" s="247">
        <v>1</v>
      </c>
      <c r="I133" s="120">
        <v>52401360000</v>
      </c>
      <c r="J133" s="120" t="s">
        <v>26</v>
      </c>
      <c r="K133" s="309">
        <v>2341152.69</v>
      </c>
      <c r="L133" s="251">
        <v>44896</v>
      </c>
      <c r="M133" s="251">
        <v>45992</v>
      </c>
      <c r="N133" s="6" t="s">
        <v>179</v>
      </c>
      <c r="O133" s="229" t="s">
        <v>47</v>
      </c>
      <c r="P133" s="229" t="s">
        <v>47</v>
      </c>
      <c r="Q133" s="229" t="s">
        <v>47</v>
      </c>
      <c r="R133" s="234" t="s">
        <v>641</v>
      </c>
      <c r="S133" s="199" t="s">
        <v>439</v>
      </c>
    </row>
    <row r="134" spans="1:21" s="203" customFormat="1" ht="47.1" customHeight="1" x14ac:dyDescent="0.2">
      <c r="A134" s="373">
        <v>118</v>
      </c>
      <c r="B134" s="360" t="s">
        <v>32</v>
      </c>
      <c r="C134" s="360" t="s">
        <v>33</v>
      </c>
      <c r="D134" s="42" t="s">
        <v>83</v>
      </c>
      <c r="E134" s="138" t="s">
        <v>84</v>
      </c>
      <c r="F134" s="3">
        <v>876</v>
      </c>
      <c r="G134" s="6" t="s">
        <v>435</v>
      </c>
      <c r="H134" s="175">
        <v>1</v>
      </c>
      <c r="I134" s="58">
        <v>52401360000</v>
      </c>
      <c r="J134" s="19" t="s">
        <v>26</v>
      </c>
      <c r="K134" s="129">
        <v>5125000</v>
      </c>
      <c r="L134" s="23">
        <v>44612</v>
      </c>
      <c r="M134" s="25">
        <v>44986</v>
      </c>
      <c r="N134" s="6" t="s">
        <v>48</v>
      </c>
      <c r="O134" s="368" t="s">
        <v>28</v>
      </c>
      <c r="P134" s="2" t="s">
        <v>29</v>
      </c>
      <c r="Q134" s="2" t="s">
        <v>29</v>
      </c>
      <c r="R134" s="250" t="s">
        <v>30</v>
      </c>
      <c r="S134" s="174" t="s">
        <v>82</v>
      </c>
    </row>
    <row r="135" spans="1:21" s="203" customFormat="1" ht="38.1" customHeight="1" x14ac:dyDescent="0.2">
      <c r="A135" s="373">
        <v>119</v>
      </c>
      <c r="B135" s="360" t="s">
        <v>203</v>
      </c>
      <c r="C135" s="360" t="s">
        <v>203</v>
      </c>
      <c r="D135" s="42" t="s">
        <v>642</v>
      </c>
      <c r="E135" s="58" t="s">
        <v>846</v>
      </c>
      <c r="F135" s="3">
        <v>876</v>
      </c>
      <c r="G135" s="6" t="s">
        <v>49</v>
      </c>
      <c r="H135" s="175">
        <v>1</v>
      </c>
      <c r="I135" s="58">
        <v>56401360000</v>
      </c>
      <c r="J135" s="19" t="s">
        <v>26</v>
      </c>
      <c r="K135" s="240">
        <v>1260268.8</v>
      </c>
      <c r="L135" s="23">
        <v>44927</v>
      </c>
      <c r="M135" s="178">
        <v>45261</v>
      </c>
      <c r="N135" s="23" t="s">
        <v>537</v>
      </c>
      <c r="O135" s="368" t="s">
        <v>29</v>
      </c>
      <c r="P135" s="2" t="s">
        <v>29</v>
      </c>
      <c r="Q135" s="2" t="s">
        <v>29</v>
      </c>
      <c r="R135" s="250" t="s">
        <v>30</v>
      </c>
      <c r="S135" s="174" t="s">
        <v>82</v>
      </c>
    </row>
    <row r="136" spans="1:21" s="203" customFormat="1" ht="38.1" customHeight="1" x14ac:dyDescent="0.2">
      <c r="A136" s="373">
        <v>120</v>
      </c>
      <c r="B136" s="360" t="s">
        <v>203</v>
      </c>
      <c r="C136" s="360" t="s">
        <v>203</v>
      </c>
      <c r="D136" s="42" t="s">
        <v>643</v>
      </c>
      <c r="E136" s="58" t="s">
        <v>847</v>
      </c>
      <c r="F136" s="3">
        <v>876</v>
      </c>
      <c r="G136" s="6" t="s">
        <v>435</v>
      </c>
      <c r="H136" s="175">
        <v>1</v>
      </c>
      <c r="I136" s="58">
        <v>56401360000</v>
      </c>
      <c r="J136" s="19" t="s">
        <v>26</v>
      </c>
      <c r="K136" s="240">
        <v>186000</v>
      </c>
      <c r="L136" s="23">
        <v>44927</v>
      </c>
      <c r="M136" s="178">
        <v>45261</v>
      </c>
      <c r="N136" s="23" t="s">
        <v>537</v>
      </c>
      <c r="O136" s="368" t="s">
        <v>29</v>
      </c>
      <c r="P136" s="2" t="s">
        <v>29</v>
      </c>
      <c r="Q136" s="2" t="s">
        <v>29</v>
      </c>
      <c r="R136" s="250" t="s">
        <v>30</v>
      </c>
      <c r="S136" s="174" t="s">
        <v>82</v>
      </c>
    </row>
    <row r="137" spans="1:21" s="203" customFormat="1" ht="46.35" customHeight="1" x14ac:dyDescent="0.2">
      <c r="A137" s="373">
        <v>121</v>
      </c>
      <c r="B137" s="22" t="s">
        <v>203</v>
      </c>
      <c r="C137" s="360" t="s">
        <v>203</v>
      </c>
      <c r="D137" s="42" t="s">
        <v>644</v>
      </c>
      <c r="E137" s="58" t="s">
        <v>848</v>
      </c>
      <c r="F137" s="3">
        <v>876</v>
      </c>
      <c r="G137" s="6" t="s">
        <v>435</v>
      </c>
      <c r="H137" s="175">
        <v>1</v>
      </c>
      <c r="I137" s="58">
        <v>56401360000</v>
      </c>
      <c r="J137" s="19" t="s">
        <v>26</v>
      </c>
      <c r="K137" s="240">
        <v>247500</v>
      </c>
      <c r="L137" s="23">
        <v>44927</v>
      </c>
      <c r="M137" s="178">
        <v>45261</v>
      </c>
      <c r="N137" s="23" t="s">
        <v>537</v>
      </c>
      <c r="O137" s="368" t="s">
        <v>29</v>
      </c>
      <c r="P137" s="2" t="s">
        <v>29</v>
      </c>
      <c r="Q137" s="2" t="s">
        <v>29</v>
      </c>
      <c r="R137" s="250" t="s">
        <v>30</v>
      </c>
      <c r="S137" s="174" t="s">
        <v>82</v>
      </c>
    </row>
    <row r="138" spans="1:21" s="203" customFormat="1" ht="117.75" customHeight="1" x14ac:dyDescent="0.2">
      <c r="A138" s="373">
        <v>122</v>
      </c>
      <c r="B138" s="360" t="s">
        <v>645</v>
      </c>
      <c r="C138" s="360" t="s">
        <v>646</v>
      </c>
      <c r="D138" s="42" t="s">
        <v>647</v>
      </c>
      <c r="E138" s="138" t="s">
        <v>648</v>
      </c>
      <c r="F138" s="3">
        <v>792</v>
      </c>
      <c r="G138" s="6" t="s">
        <v>649</v>
      </c>
      <c r="H138" s="175">
        <v>2611</v>
      </c>
      <c r="I138" s="58">
        <v>56401360000</v>
      </c>
      <c r="J138" s="19" t="s">
        <v>26</v>
      </c>
      <c r="K138" s="129">
        <v>2388800</v>
      </c>
      <c r="L138" s="23">
        <v>44652</v>
      </c>
      <c r="M138" s="25">
        <v>45747</v>
      </c>
      <c r="N138" s="6" t="s">
        <v>115</v>
      </c>
      <c r="O138" s="368" t="s">
        <v>29</v>
      </c>
      <c r="P138" s="2" t="s">
        <v>29</v>
      </c>
      <c r="Q138" s="2" t="s">
        <v>29</v>
      </c>
      <c r="R138" s="250" t="s">
        <v>650</v>
      </c>
      <c r="S138" s="174" t="s">
        <v>82</v>
      </c>
    </row>
    <row r="139" spans="1:21" s="203" customFormat="1" ht="117.75" customHeight="1" x14ac:dyDescent="0.2">
      <c r="A139" s="373">
        <v>123</v>
      </c>
      <c r="B139" s="360" t="s">
        <v>645</v>
      </c>
      <c r="C139" s="360" t="s">
        <v>646</v>
      </c>
      <c r="D139" s="42" t="s">
        <v>651</v>
      </c>
      <c r="E139" s="138" t="s">
        <v>648</v>
      </c>
      <c r="F139" s="3">
        <v>792</v>
      </c>
      <c r="G139" s="6" t="s">
        <v>649</v>
      </c>
      <c r="H139" s="175">
        <v>2611</v>
      </c>
      <c r="I139" s="58">
        <v>56401360000</v>
      </c>
      <c r="J139" s="19" t="s">
        <v>26</v>
      </c>
      <c r="K139" s="129">
        <v>3594236.52</v>
      </c>
      <c r="L139" s="23">
        <v>44652</v>
      </c>
      <c r="M139" s="25">
        <v>45747</v>
      </c>
      <c r="N139" s="6" t="s">
        <v>115</v>
      </c>
      <c r="O139" s="368" t="s">
        <v>29</v>
      </c>
      <c r="P139" s="2" t="s">
        <v>29</v>
      </c>
      <c r="Q139" s="2" t="s">
        <v>29</v>
      </c>
      <c r="R139" s="250" t="s">
        <v>650</v>
      </c>
      <c r="S139" s="174" t="s">
        <v>82</v>
      </c>
    </row>
    <row r="140" spans="1:21" s="203" customFormat="1" ht="39.950000000000003" customHeight="1" x14ac:dyDescent="0.2">
      <c r="A140" s="373">
        <v>124</v>
      </c>
      <c r="B140" s="11" t="s">
        <v>652</v>
      </c>
      <c r="C140" s="6" t="s">
        <v>653</v>
      </c>
      <c r="D140" s="310" t="s">
        <v>654</v>
      </c>
      <c r="E140" s="345" t="s">
        <v>655</v>
      </c>
      <c r="F140" s="12">
        <v>876</v>
      </c>
      <c r="G140" s="6" t="s">
        <v>435</v>
      </c>
      <c r="H140" s="6" t="s">
        <v>45</v>
      </c>
      <c r="I140" s="58">
        <v>52401360000</v>
      </c>
      <c r="J140" s="19" t="s">
        <v>26</v>
      </c>
      <c r="K140" s="240">
        <v>135660</v>
      </c>
      <c r="L140" s="25">
        <v>44805</v>
      </c>
      <c r="M140" s="25">
        <v>45108</v>
      </c>
      <c r="N140" s="6" t="s">
        <v>537</v>
      </c>
      <c r="O140" s="229" t="s">
        <v>29</v>
      </c>
      <c r="P140" s="182" t="s">
        <v>29</v>
      </c>
      <c r="Q140" s="197" t="s">
        <v>29</v>
      </c>
      <c r="R140" s="256" t="s">
        <v>650</v>
      </c>
      <c r="S140" s="174" t="s">
        <v>82</v>
      </c>
    </row>
    <row r="141" spans="1:21" s="203" customFormat="1" ht="28.5" customHeight="1" x14ac:dyDescent="0.2">
      <c r="A141" s="373">
        <v>125</v>
      </c>
      <c r="B141" s="384" t="s">
        <v>149</v>
      </c>
      <c r="C141" s="384" t="s">
        <v>149</v>
      </c>
      <c r="D141" s="4" t="s">
        <v>206</v>
      </c>
      <c r="E141" s="175"/>
      <c r="F141" s="163">
        <v>168</v>
      </c>
      <c r="G141" s="179" t="s">
        <v>150</v>
      </c>
      <c r="H141" s="38">
        <v>939</v>
      </c>
      <c r="I141" s="19">
        <v>52401360000</v>
      </c>
      <c r="J141" s="19" t="s">
        <v>26</v>
      </c>
      <c r="K141" s="150">
        <v>31409150</v>
      </c>
      <c r="L141" s="23">
        <v>44562</v>
      </c>
      <c r="M141" s="23">
        <v>44986</v>
      </c>
      <c r="N141" s="3" t="s">
        <v>48</v>
      </c>
      <c r="O141" s="197" t="s">
        <v>46</v>
      </c>
      <c r="P141" s="197" t="s">
        <v>29</v>
      </c>
      <c r="Q141" s="197" t="s">
        <v>29</v>
      </c>
      <c r="R141" s="191" t="s">
        <v>30</v>
      </c>
      <c r="S141" s="126" t="s">
        <v>31</v>
      </c>
    </row>
    <row r="142" spans="1:21" s="203" customFormat="1" ht="59.85" customHeight="1" x14ac:dyDescent="0.2">
      <c r="A142" s="373">
        <v>126</v>
      </c>
      <c r="B142" s="417" t="s">
        <v>207</v>
      </c>
      <c r="C142" s="2" t="s">
        <v>208</v>
      </c>
      <c r="D142" s="311" t="s">
        <v>656</v>
      </c>
      <c r="E142" s="14"/>
      <c r="F142" s="2">
        <v>168</v>
      </c>
      <c r="G142" s="2" t="s">
        <v>150</v>
      </c>
      <c r="H142" s="65">
        <v>70.150000000000006</v>
      </c>
      <c r="I142" s="19">
        <v>52401360000</v>
      </c>
      <c r="J142" s="19" t="s">
        <v>26</v>
      </c>
      <c r="K142" s="198">
        <v>19373095.329999998</v>
      </c>
      <c r="L142" s="25">
        <v>44562</v>
      </c>
      <c r="M142" s="25">
        <v>45016</v>
      </c>
      <c r="N142" s="3" t="s">
        <v>48</v>
      </c>
      <c r="O142" s="197" t="s">
        <v>46</v>
      </c>
      <c r="P142" s="197" t="s">
        <v>29</v>
      </c>
      <c r="Q142" s="197" t="s">
        <v>29</v>
      </c>
      <c r="R142" s="191" t="s">
        <v>30</v>
      </c>
      <c r="S142" s="126" t="s">
        <v>31</v>
      </c>
    </row>
    <row r="143" spans="1:21" s="109" customFormat="1" ht="43.5" customHeight="1" x14ac:dyDescent="0.2">
      <c r="A143" s="373">
        <v>127</v>
      </c>
      <c r="B143" s="49" t="s">
        <v>446</v>
      </c>
      <c r="C143" s="384" t="s">
        <v>446</v>
      </c>
      <c r="D143" s="208" t="s">
        <v>657</v>
      </c>
      <c r="E143" s="177" t="s">
        <v>465</v>
      </c>
      <c r="F143" s="9">
        <v>876</v>
      </c>
      <c r="G143" s="9" t="s">
        <v>435</v>
      </c>
      <c r="H143" s="380">
        <v>1</v>
      </c>
      <c r="I143" s="20">
        <v>52401360000</v>
      </c>
      <c r="J143" s="19" t="s">
        <v>26</v>
      </c>
      <c r="K143" s="129">
        <v>450000</v>
      </c>
      <c r="L143" s="178">
        <v>44562</v>
      </c>
      <c r="M143" s="178">
        <v>44927</v>
      </c>
      <c r="N143" s="13" t="s">
        <v>537</v>
      </c>
      <c r="O143" s="2" t="s">
        <v>47</v>
      </c>
      <c r="P143" s="2" t="s">
        <v>47</v>
      </c>
      <c r="Q143" s="2" t="s">
        <v>47</v>
      </c>
      <c r="R143" s="202" t="s">
        <v>30</v>
      </c>
      <c r="S143" s="126" t="s">
        <v>439</v>
      </c>
    </row>
    <row r="144" spans="1:21" s="109" customFormat="1" ht="25.7" customHeight="1" x14ac:dyDescent="0.2">
      <c r="A144" s="373">
        <v>128</v>
      </c>
      <c r="B144" s="384" t="s">
        <v>210</v>
      </c>
      <c r="C144" s="384" t="s">
        <v>211</v>
      </c>
      <c r="D144" s="33" t="s">
        <v>212</v>
      </c>
      <c r="E144" s="175"/>
      <c r="F144" s="175">
        <v>876</v>
      </c>
      <c r="G144" s="175" t="s">
        <v>435</v>
      </c>
      <c r="H144" s="176" t="s">
        <v>45</v>
      </c>
      <c r="I144" s="124">
        <v>52401360000</v>
      </c>
      <c r="J144" s="48" t="s">
        <v>26</v>
      </c>
      <c r="K144" s="312">
        <v>7581710.9100000011</v>
      </c>
      <c r="L144" s="178">
        <v>44576</v>
      </c>
      <c r="M144" s="178">
        <v>44986</v>
      </c>
      <c r="N144" s="48" t="s">
        <v>48</v>
      </c>
      <c r="O144" s="182" t="s">
        <v>46</v>
      </c>
      <c r="P144" s="182" t="s">
        <v>47</v>
      </c>
      <c r="Q144" s="182" t="s">
        <v>47</v>
      </c>
      <c r="R144" s="202" t="s">
        <v>30</v>
      </c>
      <c r="S144" s="126" t="s">
        <v>31</v>
      </c>
    </row>
    <row r="145" spans="1:21" s="109" customFormat="1" ht="36" customHeight="1" x14ac:dyDescent="0.2">
      <c r="A145" s="373">
        <v>129</v>
      </c>
      <c r="B145" s="384" t="s">
        <v>213</v>
      </c>
      <c r="C145" s="384" t="s">
        <v>213</v>
      </c>
      <c r="D145" s="33" t="s">
        <v>214</v>
      </c>
      <c r="E145" s="175"/>
      <c r="F145" s="175">
        <v>876</v>
      </c>
      <c r="G145" s="175" t="s">
        <v>435</v>
      </c>
      <c r="H145" s="176" t="s">
        <v>45</v>
      </c>
      <c r="I145" s="124">
        <v>52401360000</v>
      </c>
      <c r="J145" s="48" t="s">
        <v>26</v>
      </c>
      <c r="K145" s="312">
        <v>5071910.17</v>
      </c>
      <c r="L145" s="178">
        <v>44576</v>
      </c>
      <c r="M145" s="178">
        <v>44986</v>
      </c>
      <c r="N145" s="48" t="s">
        <v>48</v>
      </c>
      <c r="O145" s="182" t="s">
        <v>46</v>
      </c>
      <c r="P145" s="182" t="s">
        <v>47</v>
      </c>
      <c r="Q145" s="182" t="s">
        <v>47</v>
      </c>
      <c r="R145" s="202" t="s">
        <v>30</v>
      </c>
      <c r="S145" s="126" t="s">
        <v>31</v>
      </c>
    </row>
    <row r="146" spans="1:21" s="109" customFormat="1" ht="36" customHeight="1" x14ac:dyDescent="0.2">
      <c r="A146" s="373">
        <v>130</v>
      </c>
      <c r="B146" s="384" t="s">
        <v>215</v>
      </c>
      <c r="C146" s="384" t="s">
        <v>216</v>
      </c>
      <c r="D146" s="33" t="s">
        <v>217</v>
      </c>
      <c r="E146" s="175"/>
      <c r="F146" s="175">
        <v>876</v>
      </c>
      <c r="G146" s="175" t="s">
        <v>435</v>
      </c>
      <c r="H146" s="176" t="s">
        <v>45</v>
      </c>
      <c r="I146" s="124">
        <v>52401360000</v>
      </c>
      <c r="J146" s="48" t="s">
        <v>26</v>
      </c>
      <c r="K146" s="312">
        <v>6837922.3199999994</v>
      </c>
      <c r="L146" s="178">
        <v>44576</v>
      </c>
      <c r="M146" s="178">
        <v>44986</v>
      </c>
      <c r="N146" s="48" t="s">
        <v>48</v>
      </c>
      <c r="O146" s="182" t="s">
        <v>46</v>
      </c>
      <c r="P146" s="182" t="s">
        <v>46</v>
      </c>
      <c r="Q146" s="182" t="s">
        <v>47</v>
      </c>
      <c r="R146" s="202" t="s">
        <v>30</v>
      </c>
      <c r="S146" s="126" t="s">
        <v>31</v>
      </c>
    </row>
    <row r="147" spans="1:21" s="203" customFormat="1" ht="34.9" customHeight="1" x14ac:dyDescent="0.2">
      <c r="A147" s="373">
        <v>131</v>
      </c>
      <c r="B147" s="49" t="s">
        <v>223</v>
      </c>
      <c r="C147" s="384" t="s">
        <v>224</v>
      </c>
      <c r="D147" s="33" t="s">
        <v>658</v>
      </c>
      <c r="E147" s="175"/>
      <c r="F147" s="107">
        <v>876</v>
      </c>
      <c r="G147" s="64" t="s">
        <v>435</v>
      </c>
      <c r="H147" s="313">
        <v>363</v>
      </c>
      <c r="I147" s="20">
        <v>52401360000</v>
      </c>
      <c r="J147" s="19" t="s">
        <v>26</v>
      </c>
      <c r="K147" s="129">
        <v>293284.11</v>
      </c>
      <c r="L147" s="178">
        <v>44609</v>
      </c>
      <c r="M147" s="178">
        <v>45016</v>
      </c>
      <c r="N147" s="6" t="s">
        <v>48</v>
      </c>
      <c r="O147" s="2" t="s">
        <v>46</v>
      </c>
      <c r="P147" s="2" t="s">
        <v>47</v>
      </c>
      <c r="Q147" s="2" t="s">
        <v>47</v>
      </c>
      <c r="R147" s="202" t="s">
        <v>30</v>
      </c>
      <c r="S147" s="126" t="s">
        <v>31</v>
      </c>
    </row>
    <row r="148" spans="1:21" s="203" customFormat="1" ht="34.5" customHeight="1" x14ac:dyDescent="0.2">
      <c r="A148" s="373">
        <v>132</v>
      </c>
      <c r="B148" s="106" t="s">
        <v>398</v>
      </c>
      <c r="C148" s="3" t="s">
        <v>398</v>
      </c>
      <c r="D148" s="35" t="s">
        <v>659</v>
      </c>
      <c r="E148" s="48" t="s">
        <v>532</v>
      </c>
      <c r="F148" s="2">
        <v>796</v>
      </c>
      <c r="G148" s="2" t="s">
        <v>50</v>
      </c>
      <c r="H148" s="369">
        <v>1</v>
      </c>
      <c r="I148" s="27">
        <v>52401360000</v>
      </c>
      <c r="J148" s="19" t="s">
        <v>26</v>
      </c>
      <c r="K148" s="240">
        <v>29574236.109999999</v>
      </c>
      <c r="L148" s="170">
        <v>44837</v>
      </c>
      <c r="M148" s="292">
        <v>44958</v>
      </c>
      <c r="N148" s="3" t="s">
        <v>48</v>
      </c>
      <c r="O148" s="197" t="s">
        <v>46</v>
      </c>
      <c r="P148" s="182" t="s">
        <v>47</v>
      </c>
      <c r="Q148" s="197" t="s">
        <v>47</v>
      </c>
      <c r="R148" s="202" t="s">
        <v>30</v>
      </c>
      <c r="S148" s="126" t="s">
        <v>390</v>
      </c>
    </row>
    <row r="149" spans="1:21" s="203" customFormat="1" ht="29.25" customHeight="1" x14ac:dyDescent="0.2">
      <c r="A149" s="373">
        <v>133</v>
      </c>
      <c r="B149" s="49" t="s">
        <v>228</v>
      </c>
      <c r="C149" s="384" t="s">
        <v>229</v>
      </c>
      <c r="D149" s="33" t="s">
        <v>230</v>
      </c>
      <c r="E149" s="177"/>
      <c r="F149" s="6">
        <v>796</v>
      </c>
      <c r="G149" s="9" t="s">
        <v>50</v>
      </c>
      <c r="H149" s="64">
        <v>255</v>
      </c>
      <c r="I149" s="20">
        <v>52401360000</v>
      </c>
      <c r="J149" s="19" t="s">
        <v>26</v>
      </c>
      <c r="K149" s="183">
        <v>171771.9</v>
      </c>
      <c r="L149" s="178">
        <v>44610</v>
      </c>
      <c r="M149" s="178">
        <v>45016</v>
      </c>
      <c r="N149" s="9" t="s">
        <v>48</v>
      </c>
      <c r="O149" s="182" t="s">
        <v>46</v>
      </c>
      <c r="P149" s="182" t="s">
        <v>47</v>
      </c>
      <c r="Q149" s="182" t="s">
        <v>47</v>
      </c>
      <c r="R149" s="202" t="s">
        <v>30</v>
      </c>
      <c r="S149" s="126" t="s">
        <v>31</v>
      </c>
    </row>
    <row r="150" spans="1:21" s="255" customFormat="1" ht="28.5" customHeight="1" x14ac:dyDescent="0.2">
      <c r="A150" s="367">
        <v>134</v>
      </c>
      <c r="B150" s="50" t="s">
        <v>660</v>
      </c>
      <c r="C150" s="50" t="s">
        <v>661</v>
      </c>
      <c r="D150" s="53" t="s">
        <v>662</v>
      </c>
      <c r="E150" s="55"/>
      <c r="F150" s="6">
        <v>876</v>
      </c>
      <c r="G150" s="6" t="s">
        <v>435</v>
      </c>
      <c r="H150" s="107">
        <v>1</v>
      </c>
      <c r="I150" s="27">
        <v>52401360000</v>
      </c>
      <c r="J150" s="27" t="s">
        <v>26</v>
      </c>
      <c r="K150" s="172">
        <v>226800</v>
      </c>
      <c r="L150" s="316">
        <v>44593</v>
      </c>
      <c r="M150" s="170">
        <v>44927</v>
      </c>
      <c r="N150" s="9" t="s">
        <v>537</v>
      </c>
      <c r="O150" s="182" t="s">
        <v>47</v>
      </c>
      <c r="P150" s="182" t="s">
        <v>47</v>
      </c>
      <c r="Q150" s="182" t="s">
        <v>47</v>
      </c>
      <c r="R150" s="234" t="s">
        <v>443</v>
      </c>
      <c r="S150" s="174" t="s">
        <v>575</v>
      </c>
    </row>
    <row r="151" spans="1:21" s="255" customFormat="1" ht="24.75" customHeight="1" x14ac:dyDescent="0.2">
      <c r="A151" s="367">
        <v>135</v>
      </c>
      <c r="B151" s="314" t="s">
        <v>663</v>
      </c>
      <c r="C151" s="314" t="s">
        <v>664</v>
      </c>
      <c r="D151" s="42" t="s">
        <v>665</v>
      </c>
      <c r="E151" s="58" t="s">
        <v>665</v>
      </c>
      <c r="F151" s="5"/>
      <c r="G151" s="8" t="s">
        <v>666</v>
      </c>
      <c r="H151" s="177">
        <v>400</v>
      </c>
      <c r="I151" s="19">
        <v>52401360000</v>
      </c>
      <c r="J151" s="19" t="s">
        <v>667</v>
      </c>
      <c r="K151" s="146">
        <v>432780</v>
      </c>
      <c r="L151" s="316">
        <v>44594</v>
      </c>
      <c r="M151" s="178">
        <v>45016</v>
      </c>
      <c r="N151" s="167" t="s">
        <v>115</v>
      </c>
      <c r="O151" s="182" t="s">
        <v>47</v>
      </c>
      <c r="P151" s="182" t="s">
        <v>29</v>
      </c>
      <c r="Q151" s="182" t="s">
        <v>29</v>
      </c>
      <c r="R151" s="202" t="s">
        <v>30</v>
      </c>
      <c r="S151" s="126" t="s">
        <v>31</v>
      </c>
    </row>
    <row r="152" spans="1:21" s="255" customFormat="1" ht="32.25" customHeight="1" x14ac:dyDescent="0.2">
      <c r="A152" s="367">
        <v>136</v>
      </c>
      <c r="B152" s="22" t="s">
        <v>223</v>
      </c>
      <c r="C152" s="26" t="s">
        <v>224</v>
      </c>
      <c r="D152" s="52" t="s">
        <v>658</v>
      </c>
      <c r="E152" s="6"/>
      <c r="F152" s="6">
        <v>876</v>
      </c>
      <c r="G152" s="6" t="s">
        <v>435</v>
      </c>
      <c r="H152" s="315">
        <v>363</v>
      </c>
      <c r="I152" s="20">
        <v>52401360000</v>
      </c>
      <c r="J152" s="19" t="s">
        <v>26</v>
      </c>
      <c r="K152" s="129">
        <v>533374.9</v>
      </c>
      <c r="L152" s="25">
        <v>44593</v>
      </c>
      <c r="M152" s="25">
        <v>45016</v>
      </c>
      <c r="N152" s="6" t="s">
        <v>48</v>
      </c>
      <c r="O152" s="2" t="s">
        <v>46</v>
      </c>
      <c r="P152" s="2" t="s">
        <v>47</v>
      </c>
      <c r="Q152" s="2" t="s">
        <v>47</v>
      </c>
      <c r="R152" s="231" t="s">
        <v>30</v>
      </c>
      <c r="S152" s="174" t="s">
        <v>31</v>
      </c>
    </row>
    <row r="153" spans="1:21" s="255" customFormat="1" ht="38.25" customHeight="1" x14ac:dyDescent="0.2">
      <c r="A153" s="367">
        <v>137</v>
      </c>
      <c r="B153" s="22" t="s">
        <v>151</v>
      </c>
      <c r="C153" s="26" t="s">
        <v>140</v>
      </c>
      <c r="D153" s="249" t="s">
        <v>668</v>
      </c>
      <c r="E153" s="13"/>
      <c r="F153" s="6">
        <v>876</v>
      </c>
      <c r="G153" s="6" t="s">
        <v>49</v>
      </c>
      <c r="H153" s="179">
        <v>1</v>
      </c>
      <c r="I153" s="20">
        <v>52401360000</v>
      </c>
      <c r="J153" s="19" t="s">
        <v>26</v>
      </c>
      <c r="K153" s="150">
        <v>8622006</v>
      </c>
      <c r="L153" s="292">
        <v>44927</v>
      </c>
      <c r="M153" s="25">
        <v>45229</v>
      </c>
      <c r="N153" s="6" t="s">
        <v>27</v>
      </c>
      <c r="O153" s="2" t="s">
        <v>46</v>
      </c>
      <c r="P153" s="2" t="s">
        <v>46</v>
      </c>
      <c r="Q153" s="197" t="s">
        <v>47</v>
      </c>
      <c r="R153" s="254" t="s">
        <v>30</v>
      </c>
      <c r="S153" s="174" t="s">
        <v>59</v>
      </c>
    </row>
    <row r="154" spans="1:21" s="255" customFormat="1" ht="63" customHeight="1" x14ac:dyDescent="0.2">
      <c r="A154" s="367">
        <v>138</v>
      </c>
      <c r="B154" s="22" t="s">
        <v>669</v>
      </c>
      <c r="C154" s="26" t="s">
        <v>510</v>
      </c>
      <c r="D154" s="33" t="s">
        <v>670</v>
      </c>
      <c r="E154" s="6" t="s">
        <v>671</v>
      </c>
      <c r="F154" s="6">
        <v>876</v>
      </c>
      <c r="G154" s="6" t="s">
        <v>435</v>
      </c>
      <c r="H154" s="103">
        <v>1</v>
      </c>
      <c r="I154" s="20">
        <v>52401360000</v>
      </c>
      <c r="J154" s="19" t="s">
        <v>26</v>
      </c>
      <c r="K154" s="129">
        <v>514806.91</v>
      </c>
      <c r="L154" s="25">
        <v>44621</v>
      </c>
      <c r="M154" s="25">
        <v>44956</v>
      </c>
      <c r="N154" s="6" t="s">
        <v>48</v>
      </c>
      <c r="O154" s="2" t="s">
        <v>46</v>
      </c>
      <c r="P154" s="2" t="s">
        <v>47</v>
      </c>
      <c r="Q154" s="2" t="s">
        <v>47</v>
      </c>
      <c r="R154" s="231" t="s">
        <v>30</v>
      </c>
      <c r="S154" s="174" t="s">
        <v>59</v>
      </c>
    </row>
    <row r="155" spans="1:21" s="255" customFormat="1" ht="42" customHeight="1" x14ac:dyDescent="0.2">
      <c r="A155" s="367">
        <v>139</v>
      </c>
      <c r="B155" s="50" t="s">
        <v>672</v>
      </c>
      <c r="C155" s="50" t="s">
        <v>672</v>
      </c>
      <c r="D155" s="53" t="s">
        <v>673</v>
      </c>
      <c r="E155" s="66" t="s">
        <v>674</v>
      </c>
      <c r="F155" s="6">
        <v>362</v>
      </c>
      <c r="G155" s="6" t="s">
        <v>675</v>
      </c>
      <c r="H155" s="107">
        <v>12</v>
      </c>
      <c r="I155" s="27">
        <v>52401360000</v>
      </c>
      <c r="J155" s="27" t="s">
        <v>26</v>
      </c>
      <c r="K155" s="172">
        <v>531999.96</v>
      </c>
      <c r="L155" s="316">
        <v>44621</v>
      </c>
      <c r="M155" s="170">
        <v>45047</v>
      </c>
      <c r="N155" s="9" t="s">
        <v>48</v>
      </c>
      <c r="O155" s="2" t="s">
        <v>46</v>
      </c>
      <c r="P155" s="2" t="s">
        <v>47</v>
      </c>
      <c r="Q155" s="2" t="s">
        <v>47</v>
      </c>
      <c r="R155" s="231" t="s">
        <v>30</v>
      </c>
      <c r="S155" s="174" t="s">
        <v>676</v>
      </c>
    </row>
    <row r="156" spans="1:21" s="255" customFormat="1" ht="33" customHeight="1" x14ac:dyDescent="0.2">
      <c r="A156" s="367">
        <v>140</v>
      </c>
      <c r="B156" s="387" t="s">
        <v>517</v>
      </c>
      <c r="C156" s="387" t="s">
        <v>518</v>
      </c>
      <c r="D156" s="4" t="s">
        <v>519</v>
      </c>
      <c r="E156" s="179" t="s">
        <v>520</v>
      </c>
      <c r="F156" s="8">
        <v>166</v>
      </c>
      <c r="G156" s="8" t="s">
        <v>521</v>
      </c>
      <c r="H156" s="9">
        <v>9097</v>
      </c>
      <c r="I156" s="20">
        <v>52401000000</v>
      </c>
      <c r="J156" s="19" t="s">
        <v>26</v>
      </c>
      <c r="K156" s="183">
        <v>1787085.98</v>
      </c>
      <c r="L156" s="23">
        <v>44648</v>
      </c>
      <c r="M156" s="23">
        <v>45016</v>
      </c>
      <c r="N156" s="179" t="s">
        <v>179</v>
      </c>
      <c r="O156" s="182" t="s">
        <v>29</v>
      </c>
      <c r="P156" s="182" t="s">
        <v>28</v>
      </c>
      <c r="Q156" s="182" t="s">
        <v>29</v>
      </c>
      <c r="R156" s="202" t="s">
        <v>30</v>
      </c>
      <c r="S156" s="126" t="s">
        <v>31</v>
      </c>
      <c r="T156" s="393"/>
      <c r="U156" s="393"/>
    </row>
    <row r="157" spans="1:21" s="255" customFormat="1" ht="27.75" customHeight="1" x14ac:dyDescent="0.2">
      <c r="A157" s="367">
        <v>141</v>
      </c>
      <c r="B157" s="22" t="s">
        <v>440</v>
      </c>
      <c r="C157" s="26" t="s">
        <v>677</v>
      </c>
      <c r="D157" s="52" t="s">
        <v>678</v>
      </c>
      <c r="E157" s="13"/>
      <c r="F157" s="6">
        <v>876</v>
      </c>
      <c r="G157" s="6" t="s">
        <v>435</v>
      </c>
      <c r="H157" s="240">
        <v>1</v>
      </c>
      <c r="I157" s="20">
        <v>52401000000</v>
      </c>
      <c r="J157" s="19" t="s">
        <v>26</v>
      </c>
      <c r="K157" s="129">
        <v>1180378.99</v>
      </c>
      <c r="L157" s="25">
        <v>44621</v>
      </c>
      <c r="M157" s="25">
        <v>47604</v>
      </c>
      <c r="N157" s="179" t="s">
        <v>179</v>
      </c>
      <c r="O157" s="182" t="s">
        <v>29</v>
      </c>
      <c r="P157" s="182" t="s">
        <v>29</v>
      </c>
      <c r="Q157" s="182" t="s">
        <v>29</v>
      </c>
      <c r="R157" s="256" t="s">
        <v>555</v>
      </c>
      <c r="S157" s="174" t="s">
        <v>507</v>
      </c>
      <c r="T157" s="393"/>
      <c r="U157" s="393"/>
    </row>
    <row r="158" spans="1:21" s="257" customFormat="1" ht="31.5" customHeight="1" x14ac:dyDescent="0.2">
      <c r="A158" s="374">
        <v>142</v>
      </c>
      <c r="B158" s="386" t="s">
        <v>505</v>
      </c>
      <c r="C158" s="386" t="s">
        <v>505</v>
      </c>
      <c r="D158" s="35" t="s">
        <v>679</v>
      </c>
      <c r="E158" s="13"/>
      <c r="F158" s="6">
        <v>876</v>
      </c>
      <c r="G158" s="6" t="s">
        <v>435</v>
      </c>
      <c r="H158" s="240">
        <v>1</v>
      </c>
      <c r="I158" s="20">
        <v>52401000000</v>
      </c>
      <c r="J158" s="19" t="s">
        <v>26</v>
      </c>
      <c r="K158" s="146">
        <v>550000</v>
      </c>
      <c r="L158" s="23">
        <v>44652</v>
      </c>
      <c r="M158" s="23">
        <v>44958</v>
      </c>
      <c r="N158" s="179" t="s">
        <v>179</v>
      </c>
      <c r="O158" s="182" t="s">
        <v>29</v>
      </c>
      <c r="P158" s="182" t="s">
        <v>29</v>
      </c>
      <c r="Q158" s="182" t="s">
        <v>29</v>
      </c>
      <c r="R158" s="256" t="s">
        <v>531</v>
      </c>
      <c r="S158" s="196" t="s">
        <v>384</v>
      </c>
      <c r="T158" s="394"/>
      <c r="U158" s="394"/>
    </row>
    <row r="159" spans="1:21" s="211" customFormat="1" ht="44.25" customHeight="1" x14ac:dyDescent="0.2">
      <c r="A159" s="357">
        <v>143</v>
      </c>
      <c r="B159" s="384" t="s">
        <v>34</v>
      </c>
      <c r="C159" s="384" t="s">
        <v>539</v>
      </c>
      <c r="D159" s="42" t="s">
        <v>680</v>
      </c>
      <c r="E159" s="175" t="s">
        <v>681</v>
      </c>
      <c r="F159" s="34">
        <v>796</v>
      </c>
      <c r="G159" s="175" t="s">
        <v>397</v>
      </c>
      <c r="H159" s="177">
        <v>222</v>
      </c>
      <c r="I159" s="27">
        <v>52401360000</v>
      </c>
      <c r="J159" s="19" t="s">
        <v>26</v>
      </c>
      <c r="K159" s="281">
        <v>11308357.689999999</v>
      </c>
      <c r="L159" s="23">
        <v>44682</v>
      </c>
      <c r="M159" s="292">
        <v>45017</v>
      </c>
      <c r="N159" s="9" t="s">
        <v>48</v>
      </c>
      <c r="O159" s="2" t="s">
        <v>46</v>
      </c>
      <c r="P159" s="182" t="s">
        <v>47</v>
      </c>
      <c r="Q159" s="2" t="s">
        <v>47</v>
      </c>
      <c r="R159" s="250" t="s">
        <v>30</v>
      </c>
      <c r="S159" s="54" t="s">
        <v>31</v>
      </c>
      <c r="T159" s="392"/>
      <c r="U159" s="392"/>
    </row>
    <row r="160" spans="1:21" s="212" customFormat="1" ht="47.25" customHeight="1" x14ac:dyDescent="0.2">
      <c r="A160" s="373">
        <v>144</v>
      </c>
      <c r="B160" s="384" t="s">
        <v>88</v>
      </c>
      <c r="C160" s="50" t="s">
        <v>89</v>
      </c>
      <c r="D160" s="317" t="s">
        <v>682</v>
      </c>
      <c r="E160" s="53" t="s">
        <v>683</v>
      </c>
      <c r="F160" s="55">
        <v>876</v>
      </c>
      <c r="G160" s="6" t="s">
        <v>435</v>
      </c>
      <c r="H160" s="6">
        <v>1</v>
      </c>
      <c r="I160" s="115">
        <v>52401360000</v>
      </c>
      <c r="J160" s="27" t="s">
        <v>26</v>
      </c>
      <c r="K160" s="172">
        <v>660679</v>
      </c>
      <c r="L160" s="316">
        <v>44896</v>
      </c>
      <c r="M160" s="316">
        <v>44957</v>
      </c>
      <c r="N160" s="170" t="s">
        <v>27</v>
      </c>
      <c r="O160" s="2" t="s">
        <v>28</v>
      </c>
      <c r="P160" s="2" t="s">
        <v>28</v>
      </c>
      <c r="Q160" s="182" t="s">
        <v>29</v>
      </c>
      <c r="R160" s="250" t="s">
        <v>30</v>
      </c>
      <c r="S160" s="199" t="s">
        <v>59</v>
      </c>
      <c r="T160" s="392"/>
      <c r="U160" s="392"/>
    </row>
    <row r="161" spans="1:21" s="203" customFormat="1" ht="25.5" x14ac:dyDescent="0.2">
      <c r="A161" s="373">
        <v>145</v>
      </c>
      <c r="B161" s="258" t="s">
        <v>505</v>
      </c>
      <c r="C161" s="259" t="s">
        <v>505</v>
      </c>
      <c r="D161" s="318" t="s">
        <v>684</v>
      </c>
      <c r="E161" s="13"/>
      <c r="F161" s="34">
        <v>876</v>
      </c>
      <c r="G161" s="175" t="s">
        <v>435</v>
      </c>
      <c r="H161" s="175" t="s">
        <v>45</v>
      </c>
      <c r="I161" s="27">
        <v>52401360000</v>
      </c>
      <c r="J161" s="19" t="s">
        <v>26</v>
      </c>
      <c r="K161" s="183">
        <v>121703.28</v>
      </c>
      <c r="L161" s="23">
        <v>44692</v>
      </c>
      <c r="M161" s="36">
        <v>45627</v>
      </c>
      <c r="N161" s="170" t="s">
        <v>179</v>
      </c>
      <c r="O161" s="2" t="s">
        <v>47</v>
      </c>
      <c r="P161" s="2" t="s">
        <v>47</v>
      </c>
      <c r="Q161" s="2" t="s">
        <v>47</v>
      </c>
      <c r="R161" s="256" t="s">
        <v>531</v>
      </c>
      <c r="S161" s="196" t="s">
        <v>507</v>
      </c>
      <c r="T161" s="392"/>
      <c r="U161" s="392"/>
    </row>
    <row r="162" spans="1:21" s="211" customFormat="1" ht="45.75" customHeight="1" x14ac:dyDescent="0.2">
      <c r="A162" s="357">
        <v>146</v>
      </c>
      <c r="B162" s="384" t="s">
        <v>170</v>
      </c>
      <c r="C162" s="384" t="s">
        <v>162</v>
      </c>
      <c r="D162" s="92" t="s">
        <v>685</v>
      </c>
      <c r="E162" s="175"/>
      <c r="F162" s="34">
        <v>876</v>
      </c>
      <c r="G162" s="175" t="s">
        <v>435</v>
      </c>
      <c r="H162" s="175">
        <v>1</v>
      </c>
      <c r="I162" s="27">
        <v>52401360001</v>
      </c>
      <c r="J162" s="19" t="s">
        <v>26</v>
      </c>
      <c r="K162" s="281">
        <v>10319934.341666669</v>
      </c>
      <c r="L162" s="23">
        <v>44713</v>
      </c>
      <c r="M162" s="36">
        <v>45108</v>
      </c>
      <c r="N162" s="9" t="s">
        <v>27</v>
      </c>
      <c r="O162" s="197" t="s">
        <v>46</v>
      </c>
      <c r="P162" s="197" t="s">
        <v>46</v>
      </c>
      <c r="Q162" s="2" t="s">
        <v>29</v>
      </c>
      <c r="R162" s="250" t="s">
        <v>30</v>
      </c>
      <c r="S162" s="54" t="s">
        <v>432</v>
      </c>
      <c r="T162" s="392"/>
      <c r="U162" s="392"/>
    </row>
    <row r="163" spans="1:21" s="203" customFormat="1" ht="27.75" customHeight="1" x14ac:dyDescent="0.2">
      <c r="A163" s="373">
        <v>147</v>
      </c>
      <c r="B163" s="384" t="s">
        <v>245</v>
      </c>
      <c r="C163" s="384" t="s">
        <v>246</v>
      </c>
      <c r="D163" s="42" t="s">
        <v>247</v>
      </c>
      <c r="E163" s="175"/>
      <c r="F163" s="34">
        <v>168</v>
      </c>
      <c r="G163" s="175" t="s">
        <v>150</v>
      </c>
      <c r="H163" s="177">
        <v>174</v>
      </c>
      <c r="I163" s="27">
        <v>52401360000</v>
      </c>
      <c r="J163" s="19" t="s">
        <v>26</v>
      </c>
      <c r="K163" s="281">
        <v>8078820</v>
      </c>
      <c r="L163" s="23">
        <v>44713</v>
      </c>
      <c r="M163" s="36">
        <v>45016</v>
      </c>
      <c r="N163" s="9" t="s">
        <v>48</v>
      </c>
      <c r="O163" s="197" t="s">
        <v>686</v>
      </c>
      <c r="P163" s="2" t="s">
        <v>28</v>
      </c>
      <c r="Q163" s="2" t="s">
        <v>47</v>
      </c>
      <c r="R163" s="250" t="s">
        <v>30</v>
      </c>
      <c r="S163" s="54" t="s">
        <v>31</v>
      </c>
      <c r="T163" s="392"/>
      <c r="U163" s="392"/>
    </row>
    <row r="164" spans="1:21" s="203" customFormat="1" ht="54" customHeight="1" x14ac:dyDescent="0.2">
      <c r="A164" s="373">
        <v>148</v>
      </c>
      <c r="B164" s="384" t="s">
        <v>67</v>
      </c>
      <c r="C164" s="388" t="s">
        <v>567</v>
      </c>
      <c r="D164" s="42" t="s">
        <v>687</v>
      </c>
      <c r="E164" s="48" t="s">
        <v>688</v>
      </c>
      <c r="F164" s="34">
        <v>876</v>
      </c>
      <c r="G164" s="175" t="s">
        <v>435</v>
      </c>
      <c r="H164" s="175">
        <v>1</v>
      </c>
      <c r="I164" s="27">
        <v>52401360000</v>
      </c>
      <c r="J164" s="19" t="s">
        <v>26</v>
      </c>
      <c r="K164" s="281">
        <v>999804</v>
      </c>
      <c r="L164" s="23">
        <v>44713</v>
      </c>
      <c r="M164" s="36">
        <v>45078</v>
      </c>
      <c r="N164" s="9" t="s">
        <v>27</v>
      </c>
      <c r="O164" s="197" t="s">
        <v>46</v>
      </c>
      <c r="P164" s="182" t="s">
        <v>46</v>
      </c>
      <c r="Q164" s="2" t="s">
        <v>47</v>
      </c>
      <c r="R164" s="250" t="s">
        <v>30</v>
      </c>
      <c r="S164" s="54" t="s">
        <v>575</v>
      </c>
      <c r="T164" s="392"/>
      <c r="U164" s="392"/>
    </row>
    <row r="165" spans="1:21" s="211" customFormat="1" ht="37.5" customHeight="1" x14ac:dyDescent="0.2">
      <c r="A165" s="357">
        <v>149</v>
      </c>
      <c r="B165" s="21" t="s">
        <v>689</v>
      </c>
      <c r="C165" s="21" t="s">
        <v>690</v>
      </c>
      <c r="D165" s="4" t="s">
        <v>691</v>
      </c>
      <c r="E165" s="179" t="s">
        <v>692</v>
      </c>
      <c r="F165" s="179" t="s">
        <v>630</v>
      </c>
      <c r="G165" s="175" t="s">
        <v>50</v>
      </c>
      <c r="H165" s="99">
        <v>1116</v>
      </c>
      <c r="I165" s="20">
        <v>52401360000</v>
      </c>
      <c r="J165" s="19" t="s">
        <v>26</v>
      </c>
      <c r="K165" s="183">
        <v>194000.35</v>
      </c>
      <c r="L165" s="178">
        <v>44713</v>
      </c>
      <c r="M165" s="178">
        <v>45078</v>
      </c>
      <c r="N165" s="177" t="s">
        <v>48</v>
      </c>
      <c r="O165" s="197" t="s">
        <v>46</v>
      </c>
      <c r="P165" s="197" t="s">
        <v>47</v>
      </c>
      <c r="Q165" s="197" t="s">
        <v>47</v>
      </c>
      <c r="R165" s="250" t="s">
        <v>30</v>
      </c>
      <c r="S165" s="54" t="s">
        <v>676</v>
      </c>
      <c r="T165" s="392"/>
      <c r="U165" s="392"/>
    </row>
    <row r="166" spans="1:21" s="211" customFormat="1" ht="167.25" customHeight="1" x14ac:dyDescent="0.2">
      <c r="A166" s="357">
        <v>150</v>
      </c>
      <c r="B166" s="384" t="s">
        <v>669</v>
      </c>
      <c r="C166" s="384" t="s">
        <v>510</v>
      </c>
      <c r="D166" s="42" t="s">
        <v>693</v>
      </c>
      <c r="E166" s="175"/>
      <c r="F166" s="34">
        <v>876</v>
      </c>
      <c r="G166" s="175" t="s">
        <v>435</v>
      </c>
      <c r="H166" s="175">
        <v>1</v>
      </c>
      <c r="I166" s="27">
        <v>52401360000</v>
      </c>
      <c r="J166" s="19" t="s">
        <v>26</v>
      </c>
      <c r="K166" s="281">
        <v>487839.61</v>
      </c>
      <c r="L166" s="23">
        <v>44743</v>
      </c>
      <c r="M166" s="36">
        <v>45076</v>
      </c>
      <c r="N166" s="9" t="s">
        <v>48</v>
      </c>
      <c r="O166" s="197" t="s">
        <v>46</v>
      </c>
      <c r="P166" s="2" t="s">
        <v>47</v>
      </c>
      <c r="Q166" s="2" t="s">
        <v>47</v>
      </c>
      <c r="R166" s="250" t="s">
        <v>30</v>
      </c>
      <c r="S166" s="54" t="s">
        <v>59</v>
      </c>
    </row>
    <row r="167" spans="1:21" s="211" customFormat="1" ht="201.75" customHeight="1" x14ac:dyDescent="0.2">
      <c r="A167" s="357">
        <v>151</v>
      </c>
      <c r="B167" s="21" t="s">
        <v>669</v>
      </c>
      <c r="C167" s="21" t="s">
        <v>510</v>
      </c>
      <c r="D167" s="33" t="s">
        <v>694</v>
      </c>
      <c r="E167" s="179"/>
      <c r="F167" s="21">
        <v>876</v>
      </c>
      <c r="G167" s="179" t="s">
        <v>435</v>
      </c>
      <c r="H167" s="99">
        <v>1</v>
      </c>
      <c r="I167" s="20">
        <v>52401360000</v>
      </c>
      <c r="J167" s="19" t="s">
        <v>26</v>
      </c>
      <c r="K167" s="183">
        <f>162642.28+94488.88</f>
        <v>257131.16</v>
      </c>
      <c r="L167" s="178">
        <v>44743</v>
      </c>
      <c r="M167" s="178">
        <v>45078</v>
      </c>
      <c r="N167" s="177" t="s">
        <v>48</v>
      </c>
      <c r="O167" s="197" t="s">
        <v>28</v>
      </c>
      <c r="P167" s="197" t="s">
        <v>47</v>
      </c>
      <c r="Q167" s="197" t="s">
        <v>29</v>
      </c>
      <c r="R167" s="250" t="s">
        <v>30</v>
      </c>
      <c r="S167" s="54" t="s">
        <v>59</v>
      </c>
    </row>
    <row r="168" spans="1:21" s="211" customFormat="1" ht="93.75" customHeight="1" x14ac:dyDescent="0.2">
      <c r="A168" s="357">
        <v>152</v>
      </c>
      <c r="B168" s="2" t="s">
        <v>170</v>
      </c>
      <c r="C168" s="284" t="s">
        <v>162</v>
      </c>
      <c r="D168" s="249" t="s">
        <v>695</v>
      </c>
      <c r="E168" s="9" t="s">
        <v>696</v>
      </c>
      <c r="F168" s="9">
        <v>876</v>
      </c>
      <c r="G168" s="9" t="s">
        <v>435</v>
      </c>
      <c r="H168" s="48">
        <v>1</v>
      </c>
      <c r="I168" s="19">
        <v>52401360000</v>
      </c>
      <c r="J168" s="19" t="s">
        <v>26</v>
      </c>
      <c r="K168" s="183">
        <v>961246.26</v>
      </c>
      <c r="L168" s="23">
        <v>44743</v>
      </c>
      <c r="M168" s="36">
        <v>44956</v>
      </c>
      <c r="N168" s="6" t="s">
        <v>27</v>
      </c>
      <c r="O168" s="197" t="s">
        <v>46</v>
      </c>
      <c r="P168" s="197" t="s">
        <v>46</v>
      </c>
      <c r="Q168" s="197" t="s">
        <v>47</v>
      </c>
      <c r="R168" s="191" t="s">
        <v>30</v>
      </c>
      <c r="S168" s="201" t="s">
        <v>59</v>
      </c>
    </row>
    <row r="169" spans="1:21" s="211" customFormat="1" ht="66" customHeight="1" x14ac:dyDescent="0.2">
      <c r="A169" s="357">
        <v>153</v>
      </c>
      <c r="B169" s="2" t="s">
        <v>151</v>
      </c>
      <c r="C169" s="284" t="s">
        <v>140</v>
      </c>
      <c r="D169" s="249" t="s">
        <v>697</v>
      </c>
      <c r="E169" s="9" t="s">
        <v>683</v>
      </c>
      <c r="F169" s="9">
        <v>876</v>
      </c>
      <c r="G169" s="9" t="s">
        <v>435</v>
      </c>
      <c r="H169" s="48">
        <v>1</v>
      </c>
      <c r="I169" s="19">
        <v>52401360000</v>
      </c>
      <c r="J169" s="19" t="s">
        <v>26</v>
      </c>
      <c r="K169" s="183">
        <v>6761179</v>
      </c>
      <c r="L169" s="23">
        <v>44743</v>
      </c>
      <c r="M169" s="36">
        <v>45107</v>
      </c>
      <c r="N169" s="6" t="s">
        <v>27</v>
      </c>
      <c r="O169" s="197" t="s">
        <v>46</v>
      </c>
      <c r="P169" s="197" t="s">
        <v>46</v>
      </c>
      <c r="Q169" s="197" t="s">
        <v>47</v>
      </c>
      <c r="R169" s="191" t="s">
        <v>30</v>
      </c>
      <c r="S169" s="201" t="s">
        <v>59</v>
      </c>
    </row>
    <row r="170" spans="1:21" s="211" customFormat="1" ht="69" customHeight="1" x14ac:dyDescent="0.2">
      <c r="A170" s="357">
        <v>154</v>
      </c>
      <c r="B170" s="21" t="s">
        <v>170</v>
      </c>
      <c r="C170" s="21" t="s">
        <v>162</v>
      </c>
      <c r="D170" s="33" t="s">
        <v>698</v>
      </c>
      <c r="E170" s="177" t="s">
        <v>696</v>
      </c>
      <c r="F170" s="56">
        <v>876</v>
      </c>
      <c r="G170" s="177" t="s">
        <v>435</v>
      </c>
      <c r="H170" s="99">
        <v>1</v>
      </c>
      <c r="I170" s="20">
        <v>52401360000</v>
      </c>
      <c r="J170" s="19" t="s">
        <v>26</v>
      </c>
      <c r="K170" s="183">
        <v>6500149.5300000003</v>
      </c>
      <c r="L170" s="178">
        <v>44743</v>
      </c>
      <c r="M170" s="178">
        <v>44956</v>
      </c>
      <c r="N170" s="9" t="s">
        <v>27</v>
      </c>
      <c r="O170" s="197" t="s">
        <v>46</v>
      </c>
      <c r="P170" s="197" t="s">
        <v>46</v>
      </c>
      <c r="Q170" s="197" t="s">
        <v>47</v>
      </c>
      <c r="R170" s="250" t="s">
        <v>30</v>
      </c>
      <c r="S170" s="54" t="s">
        <v>59</v>
      </c>
    </row>
    <row r="171" spans="1:21" s="211" customFormat="1" ht="29.25" customHeight="1" x14ac:dyDescent="0.2">
      <c r="A171" s="357">
        <v>155</v>
      </c>
      <c r="B171" s="6" t="s">
        <v>185</v>
      </c>
      <c r="C171" s="11" t="s">
        <v>183</v>
      </c>
      <c r="D171" s="249" t="s">
        <v>251</v>
      </c>
      <c r="E171" s="8" t="s">
        <v>184</v>
      </c>
      <c r="F171" s="9"/>
      <c r="G171" s="9" t="s">
        <v>150</v>
      </c>
      <c r="H171" s="177">
        <v>1500</v>
      </c>
      <c r="I171" s="19">
        <v>52401360000</v>
      </c>
      <c r="J171" s="19" t="s">
        <v>26</v>
      </c>
      <c r="K171" s="183">
        <v>652500</v>
      </c>
      <c r="L171" s="178">
        <v>44774</v>
      </c>
      <c r="M171" s="36">
        <v>45261</v>
      </c>
      <c r="N171" s="13" t="s">
        <v>48</v>
      </c>
      <c r="O171" s="197" t="s">
        <v>46</v>
      </c>
      <c r="P171" s="197" t="s">
        <v>47</v>
      </c>
      <c r="Q171" s="197" t="s">
        <v>47</v>
      </c>
      <c r="R171" s="250" t="s">
        <v>30</v>
      </c>
      <c r="S171" s="201" t="s">
        <v>31</v>
      </c>
    </row>
    <row r="172" spans="1:21" s="211" customFormat="1" ht="30" customHeight="1" x14ac:dyDescent="0.2">
      <c r="A172" s="357">
        <v>156</v>
      </c>
      <c r="B172" s="6" t="s">
        <v>252</v>
      </c>
      <c r="C172" s="11" t="s">
        <v>253</v>
      </c>
      <c r="D172" s="249" t="s">
        <v>255</v>
      </c>
      <c r="E172" s="13" t="s">
        <v>254</v>
      </c>
      <c r="F172" s="56"/>
      <c r="G172" s="177" t="s">
        <v>699</v>
      </c>
      <c r="H172" s="176">
        <v>1892</v>
      </c>
      <c r="I172" s="19">
        <v>52401360000</v>
      </c>
      <c r="J172" s="19" t="s">
        <v>26</v>
      </c>
      <c r="K172" s="183">
        <v>1892700</v>
      </c>
      <c r="L172" s="23">
        <v>44774</v>
      </c>
      <c r="M172" s="36">
        <v>45261</v>
      </c>
      <c r="N172" s="13" t="s">
        <v>48</v>
      </c>
      <c r="O172" s="197" t="s">
        <v>46</v>
      </c>
      <c r="P172" s="197" t="s">
        <v>47</v>
      </c>
      <c r="Q172" s="197" t="s">
        <v>47</v>
      </c>
      <c r="R172" s="250" t="s">
        <v>30</v>
      </c>
      <c r="S172" s="201" t="s">
        <v>31</v>
      </c>
    </row>
    <row r="173" spans="1:21" s="211" customFormat="1" ht="37.15" customHeight="1" x14ac:dyDescent="0.2">
      <c r="A173" s="357">
        <v>157</v>
      </c>
      <c r="B173" s="384" t="s">
        <v>156</v>
      </c>
      <c r="C173" s="384" t="s">
        <v>700</v>
      </c>
      <c r="D173" s="42" t="s">
        <v>701</v>
      </c>
      <c r="E173" s="175"/>
      <c r="F173" s="34">
        <v>796</v>
      </c>
      <c r="G173" s="175" t="s">
        <v>397</v>
      </c>
      <c r="H173" s="175">
        <v>1</v>
      </c>
      <c r="I173" s="27">
        <v>52401360000</v>
      </c>
      <c r="J173" s="19" t="s">
        <v>26</v>
      </c>
      <c r="K173" s="281">
        <v>25000153.02</v>
      </c>
      <c r="L173" s="23">
        <v>44774</v>
      </c>
      <c r="M173" s="36">
        <v>45261</v>
      </c>
      <c r="N173" s="9" t="s">
        <v>48</v>
      </c>
      <c r="O173" s="197" t="s">
        <v>46</v>
      </c>
      <c r="P173" s="197" t="s">
        <v>47</v>
      </c>
      <c r="Q173" s="197" t="s">
        <v>47</v>
      </c>
      <c r="R173" s="250" t="s">
        <v>30</v>
      </c>
      <c r="S173" s="126" t="s">
        <v>226</v>
      </c>
    </row>
    <row r="174" spans="1:21" s="211" customFormat="1" ht="90" customHeight="1" x14ac:dyDescent="0.2">
      <c r="A174" s="357">
        <v>158</v>
      </c>
      <c r="B174" s="384" t="s">
        <v>88</v>
      </c>
      <c r="C174" s="384" t="s">
        <v>89</v>
      </c>
      <c r="D174" s="42" t="s">
        <v>702</v>
      </c>
      <c r="E174" s="175" t="s">
        <v>703</v>
      </c>
      <c r="F174" s="34">
        <v>876</v>
      </c>
      <c r="G174" s="175" t="s">
        <v>435</v>
      </c>
      <c r="H174" s="175">
        <v>1</v>
      </c>
      <c r="I174" s="27">
        <v>52401360000</v>
      </c>
      <c r="J174" s="19" t="s">
        <v>26</v>
      </c>
      <c r="K174" s="281">
        <v>5933742</v>
      </c>
      <c r="L174" s="23">
        <v>44774</v>
      </c>
      <c r="M174" s="36">
        <v>44942</v>
      </c>
      <c r="N174" s="9" t="s">
        <v>27</v>
      </c>
      <c r="O174" s="197" t="s">
        <v>46</v>
      </c>
      <c r="P174" s="197" t="s">
        <v>46</v>
      </c>
      <c r="Q174" s="197" t="s">
        <v>47</v>
      </c>
      <c r="R174" s="250" t="s">
        <v>30</v>
      </c>
      <c r="S174" s="126" t="s">
        <v>59</v>
      </c>
    </row>
    <row r="175" spans="1:21" s="211" customFormat="1" ht="37.5" customHeight="1" x14ac:dyDescent="0.2">
      <c r="A175" s="357">
        <v>159</v>
      </c>
      <c r="B175" s="384" t="s">
        <v>704</v>
      </c>
      <c r="C175" s="384" t="s">
        <v>259</v>
      </c>
      <c r="D175" s="42" t="s">
        <v>260</v>
      </c>
      <c r="E175" s="175"/>
      <c r="F175" s="34" t="s">
        <v>705</v>
      </c>
      <c r="G175" s="175" t="s">
        <v>706</v>
      </c>
      <c r="H175" s="177">
        <v>3002</v>
      </c>
      <c r="I175" s="27">
        <v>52401360000</v>
      </c>
      <c r="J175" s="19" t="s">
        <v>26</v>
      </c>
      <c r="K175" s="281">
        <v>800140.08</v>
      </c>
      <c r="L175" s="23">
        <v>44783</v>
      </c>
      <c r="M175" s="36">
        <v>45016</v>
      </c>
      <c r="N175" s="13" t="s">
        <v>48</v>
      </c>
      <c r="O175" s="197" t="s">
        <v>261</v>
      </c>
      <c r="P175" s="197" t="s">
        <v>47</v>
      </c>
      <c r="Q175" s="197" t="s">
        <v>47</v>
      </c>
      <c r="R175" s="250" t="s">
        <v>30</v>
      </c>
      <c r="S175" s="126" t="s">
        <v>31</v>
      </c>
    </row>
    <row r="176" spans="1:21" s="211" customFormat="1" ht="34.5" customHeight="1" x14ac:dyDescent="0.2">
      <c r="A176" s="357">
        <v>160</v>
      </c>
      <c r="B176" s="6" t="s">
        <v>252</v>
      </c>
      <c r="C176" s="11" t="s">
        <v>253</v>
      </c>
      <c r="D176" s="249" t="s">
        <v>255</v>
      </c>
      <c r="E176" s="6" t="s">
        <v>254</v>
      </c>
      <c r="F176" s="26"/>
      <c r="G176" s="175" t="s">
        <v>699</v>
      </c>
      <c r="H176" s="176">
        <v>1892</v>
      </c>
      <c r="I176" s="19">
        <v>52401360000</v>
      </c>
      <c r="J176" s="19" t="s">
        <v>26</v>
      </c>
      <c r="K176" s="129">
        <v>1892700</v>
      </c>
      <c r="L176" s="23">
        <v>44774</v>
      </c>
      <c r="M176" s="36">
        <v>45261</v>
      </c>
      <c r="N176" s="19" t="s">
        <v>537</v>
      </c>
      <c r="O176" s="197" t="s">
        <v>47</v>
      </c>
      <c r="P176" s="197" t="s">
        <v>47</v>
      </c>
      <c r="Q176" s="197" t="s">
        <v>47</v>
      </c>
      <c r="R176" s="250" t="s">
        <v>30</v>
      </c>
      <c r="S176" s="201" t="s">
        <v>31</v>
      </c>
    </row>
    <row r="177" spans="1:19" s="255" customFormat="1" ht="50.45" customHeight="1" x14ac:dyDescent="0.2">
      <c r="A177" s="367">
        <v>161</v>
      </c>
      <c r="B177" s="50" t="s">
        <v>707</v>
      </c>
      <c r="C177" s="50" t="s">
        <v>708</v>
      </c>
      <c r="D177" s="53" t="s">
        <v>709</v>
      </c>
      <c r="E177" s="28" t="s">
        <v>710</v>
      </c>
      <c r="F177" s="6">
        <v>876</v>
      </c>
      <c r="G177" s="6" t="s">
        <v>49</v>
      </c>
      <c r="H177" s="107">
        <v>1</v>
      </c>
      <c r="I177" s="27">
        <v>52401360000</v>
      </c>
      <c r="J177" s="27" t="s">
        <v>26</v>
      </c>
      <c r="K177" s="172">
        <v>388090.92</v>
      </c>
      <c r="L177" s="316">
        <v>44774</v>
      </c>
      <c r="M177" s="170">
        <v>45169</v>
      </c>
      <c r="N177" s="6" t="s">
        <v>27</v>
      </c>
      <c r="O177" s="2" t="s">
        <v>46</v>
      </c>
      <c r="P177" s="2" t="s">
        <v>46</v>
      </c>
      <c r="Q177" s="2" t="s">
        <v>47</v>
      </c>
      <c r="R177" s="220" t="s">
        <v>30</v>
      </c>
      <c r="S177" s="174" t="s">
        <v>676</v>
      </c>
    </row>
    <row r="178" spans="1:19" s="211" customFormat="1" ht="30.75" customHeight="1" x14ac:dyDescent="0.2">
      <c r="A178" s="206">
        <v>162</v>
      </c>
      <c r="B178" s="6" t="s">
        <v>711</v>
      </c>
      <c r="C178" s="11" t="s">
        <v>712</v>
      </c>
      <c r="D178" s="249" t="s">
        <v>713</v>
      </c>
      <c r="E178" s="6" t="s">
        <v>714</v>
      </c>
      <c r="F178" s="26">
        <v>876</v>
      </c>
      <c r="G178" s="175" t="s">
        <v>715</v>
      </c>
      <c r="H178" s="104">
        <v>1</v>
      </c>
      <c r="I178" s="19">
        <v>52401360000</v>
      </c>
      <c r="J178" s="19" t="s">
        <v>26</v>
      </c>
      <c r="K178" s="129">
        <v>37178082.189999998</v>
      </c>
      <c r="L178" s="316">
        <v>44774</v>
      </c>
      <c r="M178" s="36">
        <v>47483</v>
      </c>
      <c r="N178" s="3" t="s">
        <v>537</v>
      </c>
      <c r="O178" s="197" t="s">
        <v>47</v>
      </c>
      <c r="P178" s="197" t="s">
        <v>47</v>
      </c>
      <c r="Q178" s="197" t="s">
        <v>47</v>
      </c>
      <c r="R178" s="256" t="s">
        <v>716</v>
      </c>
      <c r="S178" s="201" t="s">
        <v>58</v>
      </c>
    </row>
    <row r="179" spans="1:19" s="211" customFormat="1" ht="63.75" customHeight="1" x14ac:dyDescent="0.2">
      <c r="A179" s="357">
        <v>163</v>
      </c>
      <c r="B179" s="6" t="s">
        <v>564</v>
      </c>
      <c r="C179" s="11" t="s">
        <v>564</v>
      </c>
      <c r="D179" s="249" t="s">
        <v>717</v>
      </c>
      <c r="E179" s="6"/>
      <c r="F179" s="26">
        <v>876</v>
      </c>
      <c r="G179" s="175" t="s">
        <v>49</v>
      </c>
      <c r="H179" s="104">
        <v>1</v>
      </c>
      <c r="I179" s="19">
        <v>52401360000</v>
      </c>
      <c r="J179" s="19" t="s">
        <v>423</v>
      </c>
      <c r="K179" s="129">
        <v>246383.05</v>
      </c>
      <c r="L179" s="316">
        <v>44775</v>
      </c>
      <c r="M179" s="36">
        <v>46357</v>
      </c>
      <c r="N179" s="3" t="s">
        <v>537</v>
      </c>
      <c r="O179" s="197" t="s">
        <v>29</v>
      </c>
      <c r="P179" s="197" t="s">
        <v>29</v>
      </c>
      <c r="Q179" s="197" t="s">
        <v>29</v>
      </c>
      <c r="R179" s="202" t="s">
        <v>30</v>
      </c>
      <c r="S179" s="201" t="s">
        <v>59</v>
      </c>
    </row>
    <row r="180" spans="1:19" s="255" customFormat="1" ht="54.6" customHeight="1" x14ac:dyDescent="0.2">
      <c r="A180" s="367">
        <v>164</v>
      </c>
      <c r="B180" s="50" t="s">
        <v>121</v>
      </c>
      <c r="C180" s="50" t="s">
        <v>126</v>
      </c>
      <c r="D180" s="53" t="s">
        <v>718</v>
      </c>
      <c r="E180" s="28" t="s">
        <v>128</v>
      </c>
      <c r="F180" s="6">
        <v>876</v>
      </c>
      <c r="G180" s="6" t="s">
        <v>49</v>
      </c>
      <c r="H180" s="107">
        <v>1</v>
      </c>
      <c r="I180" s="27">
        <v>52401360000</v>
      </c>
      <c r="J180" s="27" t="s">
        <v>26</v>
      </c>
      <c r="K180" s="172">
        <v>575436.32999999996</v>
      </c>
      <c r="L180" s="316">
        <v>44774</v>
      </c>
      <c r="M180" s="170">
        <v>45044</v>
      </c>
      <c r="N180" s="6" t="s">
        <v>48</v>
      </c>
      <c r="O180" s="2" t="s">
        <v>46</v>
      </c>
      <c r="P180" s="2" t="s">
        <v>47</v>
      </c>
      <c r="Q180" s="2" t="s">
        <v>47</v>
      </c>
      <c r="R180" s="220" t="s">
        <v>30</v>
      </c>
      <c r="S180" s="174" t="s">
        <v>76</v>
      </c>
    </row>
    <row r="181" spans="1:19" s="211" customFormat="1" ht="65.45" customHeight="1" x14ac:dyDescent="0.2">
      <c r="A181" s="357">
        <v>165</v>
      </c>
      <c r="B181" s="6" t="s">
        <v>170</v>
      </c>
      <c r="C181" s="11" t="s">
        <v>162</v>
      </c>
      <c r="D181" s="249" t="s">
        <v>719</v>
      </c>
      <c r="E181" s="6" t="s">
        <v>696</v>
      </c>
      <c r="F181" s="26">
        <v>876</v>
      </c>
      <c r="G181" s="175" t="s">
        <v>435</v>
      </c>
      <c r="H181" s="104">
        <v>1</v>
      </c>
      <c r="I181" s="19">
        <v>52401360000</v>
      </c>
      <c r="J181" s="19" t="s">
        <v>26</v>
      </c>
      <c r="K181" s="129">
        <v>2212947.54</v>
      </c>
      <c r="L181" s="316">
        <v>44774</v>
      </c>
      <c r="M181" s="36">
        <v>45017</v>
      </c>
      <c r="N181" s="3" t="s">
        <v>27</v>
      </c>
      <c r="O181" s="197" t="s">
        <v>28</v>
      </c>
      <c r="P181" s="197" t="s">
        <v>28</v>
      </c>
      <c r="Q181" s="197" t="s">
        <v>29</v>
      </c>
      <c r="R181" s="202" t="s">
        <v>30</v>
      </c>
      <c r="S181" s="201" t="s">
        <v>59</v>
      </c>
    </row>
    <row r="182" spans="1:19" s="211" customFormat="1" ht="30" customHeight="1" x14ac:dyDescent="0.2">
      <c r="A182" s="357">
        <v>166</v>
      </c>
      <c r="B182" s="26" t="s">
        <v>210</v>
      </c>
      <c r="C182" s="26" t="s">
        <v>211</v>
      </c>
      <c r="D182" s="33" t="s">
        <v>212</v>
      </c>
      <c r="E182" s="175"/>
      <c r="F182" s="26">
        <v>876</v>
      </c>
      <c r="G182" s="175" t="s">
        <v>435</v>
      </c>
      <c r="H182" s="176" t="s">
        <v>45</v>
      </c>
      <c r="I182" s="20">
        <v>52401360000</v>
      </c>
      <c r="J182" s="19" t="s">
        <v>26</v>
      </c>
      <c r="K182" s="129">
        <v>12631122.4</v>
      </c>
      <c r="L182" s="316">
        <v>44805</v>
      </c>
      <c r="M182" s="36">
        <v>45261</v>
      </c>
      <c r="N182" s="13" t="s">
        <v>48</v>
      </c>
      <c r="O182" s="2" t="s">
        <v>46</v>
      </c>
      <c r="P182" s="2" t="s">
        <v>47</v>
      </c>
      <c r="Q182" s="2" t="s">
        <v>47</v>
      </c>
      <c r="R182" s="59" t="s">
        <v>30</v>
      </c>
      <c r="S182" s="272" t="s">
        <v>31</v>
      </c>
    </row>
    <row r="183" spans="1:19" s="211" customFormat="1" ht="30" customHeight="1" x14ac:dyDescent="0.2">
      <c r="A183" s="357">
        <v>167</v>
      </c>
      <c r="B183" s="26" t="s">
        <v>213</v>
      </c>
      <c r="C183" s="26" t="s">
        <v>213</v>
      </c>
      <c r="D183" s="33" t="s">
        <v>214</v>
      </c>
      <c r="E183" s="175"/>
      <c r="F183" s="26">
        <v>876</v>
      </c>
      <c r="G183" s="175" t="s">
        <v>435</v>
      </c>
      <c r="H183" s="176" t="s">
        <v>45</v>
      </c>
      <c r="I183" s="20">
        <v>52401360000</v>
      </c>
      <c r="J183" s="19" t="s">
        <v>26</v>
      </c>
      <c r="K183" s="129">
        <v>7567998.3599999994</v>
      </c>
      <c r="L183" s="316">
        <v>44805</v>
      </c>
      <c r="M183" s="36">
        <v>45261</v>
      </c>
      <c r="N183" s="13" t="s">
        <v>48</v>
      </c>
      <c r="O183" s="2" t="s">
        <v>46</v>
      </c>
      <c r="P183" s="2" t="s">
        <v>47</v>
      </c>
      <c r="Q183" s="2" t="s">
        <v>47</v>
      </c>
      <c r="R183" s="59" t="s">
        <v>30</v>
      </c>
      <c r="S183" s="272" t="s">
        <v>31</v>
      </c>
    </row>
    <row r="184" spans="1:19" s="211" customFormat="1" ht="30" customHeight="1" x14ac:dyDescent="0.2">
      <c r="A184" s="357">
        <v>168</v>
      </c>
      <c r="B184" s="26" t="s">
        <v>215</v>
      </c>
      <c r="C184" s="26" t="s">
        <v>216</v>
      </c>
      <c r="D184" s="33" t="s">
        <v>217</v>
      </c>
      <c r="E184" s="175"/>
      <c r="F184" s="26">
        <v>876</v>
      </c>
      <c r="G184" s="175" t="s">
        <v>435</v>
      </c>
      <c r="H184" s="176" t="s">
        <v>45</v>
      </c>
      <c r="I184" s="20">
        <v>52401360000</v>
      </c>
      <c r="J184" s="19" t="s">
        <v>26</v>
      </c>
      <c r="K184" s="129">
        <v>6557385.1500000004</v>
      </c>
      <c r="L184" s="316">
        <v>44805</v>
      </c>
      <c r="M184" s="36">
        <v>45261</v>
      </c>
      <c r="N184" s="13" t="s">
        <v>48</v>
      </c>
      <c r="O184" s="2" t="s">
        <v>46</v>
      </c>
      <c r="P184" s="2" t="s">
        <v>47</v>
      </c>
      <c r="Q184" s="2" t="s">
        <v>47</v>
      </c>
      <c r="R184" s="59" t="s">
        <v>30</v>
      </c>
      <c r="S184" s="272" t="s">
        <v>31</v>
      </c>
    </row>
    <row r="185" spans="1:19" s="211" customFormat="1" ht="70.5" customHeight="1" x14ac:dyDescent="0.2">
      <c r="A185" s="357">
        <v>169</v>
      </c>
      <c r="B185" s="26" t="s">
        <v>170</v>
      </c>
      <c r="C185" s="26" t="s">
        <v>162</v>
      </c>
      <c r="D185" s="33" t="s">
        <v>720</v>
      </c>
      <c r="E185" s="122"/>
      <c r="F185" s="8">
        <v>876</v>
      </c>
      <c r="G185" s="8" t="s">
        <v>435</v>
      </c>
      <c r="H185" s="184">
        <v>1</v>
      </c>
      <c r="I185" s="13">
        <v>52401360000</v>
      </c>
      <c r="J185" s="13" t="s">
        <v>26</v>
      </c>
      <c r="K185" s="148">
        <v>2598367.19</v>
      </c>
      <c r="L185" s="224">
        <v>44805</v>
      </c>
      <c r="M185" s="178">
        <v>45017</v>
      </c>
      <c r="N185" s="9" t="s">
        <v>27</v>
      </c>
      <c r="O185" s="2" t="s">
        <v>261</v>
      </c>
      <c r="P185" s="2" t="s">
        <v>261</v>
      </c>
      <c r="Q185" s="2" t="s">
        <v>47</v>
      </c>
      <c r="R185" s="59" t="s">
        <v>30</v>
      </c>
      <c r="S185" s="319" t="s">
        <v>59</v>
      </c>
    </row>
    <row r="186" spans="1:19" s="211" customFormat="1" ht="48.75" customHeight="1" x14ac:dyDescent="0.2">
      <c r="A186" s="357">
        <v>170</v>
      </c>
      <c r="B186" s="21" t="s">
        <v>385</v>
      </c>
      <c r="C186" s="21" t="s">
        <v>386</v>
      </c>
      <c r="D186" s="4" t="s">
        <v>387</v>
      </c>
      <c r="E186" s="179"/>
      <c r="F186" s="179">
        <v>876</v>
      </c>
      <c r="G186" s="179" t="s">
        <v>435</v>
      </c>
      <c r="H186" s="99" t="s">
        <v>45</v>
      </c>
      <c r="I186" s="20">
        <v>52401360000</v>
      </c>
      <c r="J186" s="19" t="s">
        <v>721</v>
      </c>
      <c r="K186" s="183">
        <v>894208.32</v>
      </c>
      <c r="L186" s="224">
        <v>44805</v>
      </c>
      <c r="M186" s="36">
        <v>45261</v>
      </c>
      <c r="N186" s="177" t="s">
        <v>27</v>
      </c>
      <c r="O186" s="197" t="s">
        <v>46</v>
      </c>
      <c r="P186" s="197" t="s">
        <v>46</v>
      </c>
      <c r="Q186" s="2" t="s">
        <v>47</v>
      </c>
      <c r="R186" s="59" t="s">
        <v>30</v>
      </c>
      <c r="S186" s="181" t="s">
        <v>384</v>
      </c>
    </row>
    <row r="187" spans="1:19" s="211" customFormat="1" ht="20.25" customHeight="1" x14ac:dyDescent="0.2">
      <c r="A187" s="357">
        <v>171</v>
      </c>
      <c r="B187" s="60" t="s">
        <v>722</v>
      </c>
      <c r="C187" s="60" t="s">
        <v>723</v>
      </c>
      <c r="D187" s="33" t="s">
        <v>724</v>
      </c>
      <c r="E187" s="175" t="s">
        <v>725</v>
      </c>
      <c r="F187" s="175">
        <v>112</v>
      </c>
      <c r="G187" s="175" t="s">
        <v>726</v>
      </c>
      <c r="H187" s="320">
        <v>1132600</v>
      </c>
      <c r="I187" s="20">
        <v>52401000000</v>
      </c>
      <c r="J187" s="19" t="s">
        <v>26</v>
      </c>
      <c r="K187" s="129">
        <v>51648376.560000002</v>
      </c>
      <c r="L187" s="224">
        <v>44805</v>
      </c>
      <c r="M187" s="36">
        <v>45291</v>
      </c>
      <c r="N187" s="48" t="s">
        <v>48</v>
      </c>
      <c r="O187" s="197" t="s">
        <v>46</v>
      </c>
      <c r="P187" s="197" t="s">
        <v>47</v>
      </c>
      <c r="Q187" s="2" t="s">
        <v>47</v>
      </c>
      <c r="R187" s="59" t="s">
        <v>30</v>
      </c>
      <c r="S187" s="126" t="s">
        <v>376</v>
      </c>
    </row>
    <row r="188" spans="1:19" s="211" customFormat="1" ht="31.15" customHeight="1" x14ac:dyDescent="0.2">
      <c r="A188" s="357">
        <v>172</v>
      </c>
      <c r="B188" s="26" t="s">
        <v>149</v>
      </c>
      <c r="C188" s="26" t="s">
        <v>265</v>
      </c>
      <c r="D188" s="33" t="s">
        <v>266</v>
      </c>
      <c r="E188" s="33"/>
      <c r="F188" s="175">
        <v>168</v>
      </c>
      <c r="G188" s="175" t="s">
        <v>150</v>
      </c>
      <c r="H188" s="176">
        <v>378</v>
      </c>
      <c r="I188" s="48">
        <v>52401360000</v>
      </c>
      <c r="J188" s="48" t="s">
        <v>26</v>
      </c>
      <c r="K188" s="281">
        <v>8997817.5</v>
      </c>
      <c r="L188" s="224">
        <v>44805</v>
      </c>
      <c r="M188" s="178">
        <v>45291</v>
      </c>
      <c r="N188" s="48" t="s">
        <v>48</v>
      </c>
      <c r="O188" s="182" t="s">
        <v>261</v>
      </c>
      <c r="P188" s="182" t="s">
        <v>47</v>
      </c>
      <c r="Q188" s="182" t="s">
        <v>47</v>
      </c>
      <c r="R188" s="59" t="s">
        <v>727</v>
      </c>
      <c r="S188" s="319" t="s">
        <v>31</v>
      </c>
    </row>
    <row r="189" spans="1:19" s="211" customFormat="1" ht="31.15" customHeight="1" x14ac:dyDescent="0.2">
      <c r="A189" s="357">
        <v>173</v>
      </c>
      <c r="B189" s="26" t="s">
        <v>728</v>
      </c>
      <c r="C189" s="26" t="s">
        <v>242</v>
      </c>
      <c r="D189" s="33" t="s">
        <v>729</v>
      </c>
      <c r="E189" s="33" t="s">
        <v>730</v>
      </c>
      <c r="F189" s="175">
        <v>168</v>
      </c>
      <c r="G189" s="175" t="s">
        <v>150</v>
      </c>
      <c r="H189" s="176">
        <v>1802</v>
      </c>
      <c r="I189" s="48">
        <v>52401360000</v>
      </c>
      <c r="J189" s="48" t="s">
        <v>26</v>
      </c>
      <c r="K189" s="281">
        <v>26346711.080000002</v>
      </c>
      <c r="L189" s="224">
        <v>44836</v>
      </c>
      <c r="M189" s="178">
        <v>45261</v>
      </c>
      <c r="N189" s="48" t="s">
        <v>48</v>
      </c>
      <c r="O189" s="182" t="s">
        <v>46</v>
      </c>
      <c r="P189" s="182" t="s">
        <v>47</v>
      </c>
      <c r="Q189" s="182" t="s">
        <v>47</v>
      </c>
      <c r="R189" s="59" t="s">
        <v>30</v>
      </c>
      <c r="S189" s="319" t="s">
        <v>31</v>
      </c>
    </row>
    <row r="190" spans="1:19" s="211" customFormat="1" ht="64.150000000000006" customHeight="1" x14ac:dyDescent="0.2">
      <c r="A190" s="357">
        <v>174</v>
      </c>
      <c r="B190" s="56" t="s">
        <v>731</v>
      </c>
      <c r="C190" s="56" t="s">
        <v>732</v>
      </c>
      <c r="D190" s="33" t="s">
        <v>733</v>
      </c>
      <c r="E190" s="375"/>
      <c r="F190" s="175">
        <v>876</v>
      </c>
      <c r="G190" s="175" t="s">
        <v>49</v>
      </c>
      <c r="H190" s="104">
        <v>1</v>
      </c>
      <c r="I190" s="20">
        <v>52401360000</v>
      </c>
      <c r="J190" s="19" t="s">
        <v>26</v>
      </c>
      <c r="K190" s="281">
        <v>7519403.5199999996</v>
      </c>
      <c r="L190" s="224">
        <v>44836</v>
      </c>
      <c r="M190" s="178">
        <v>45219</v>
      </c>
      <c r="N190" s="175" t="s">
        <v>179</v>
      </c>
      <c r="O190" s="2" t="s">
        <v>47</v>
      </c>
      <c r="P190" s="2" t="s">
        <v>47</v>
      </c>
      <c r="Q190" s="2" t="s">
        <v>47</v>
      </c>
      <c r="R190" s="228" t="s">
        <v>30</v>
      </c>
      <c r="S190" s="181" t="s">
        <v>575</v>
      </c>
    </row>
    <row r="191" spans="1:19" s="211" customFormat="1" ht="34.5" customHeight="1" x14ac:dyDescent="0.2">
      <c r="A191" s="357">
        <v>175</v>
      </c>
      <c r="B191" s="56" t="s">
        <v>149</v>
      </c>
      <c r="C191" s="56" t="s">
        <v>149</v>
      </c>
      <c r="D191" s="33" t="s">
        <v>734</v>
      </c>
      <c r="E191" s="375"/>
      <c r="F191" s="6">
        <v>168</v>
      </c>
      <c r="G191" s="6" t="s">
        <v>150</v>
      </c>
      <c r="H191" s="176">
        <v>1218</v>
      </c>
      <c r="I191" s="20">
        <v>52401360000</v>
      </c>
      <c r="J191" s="19" t="s">
        <v>26</v>
      </c>
      <c r="K191" s="281">
        <v>39373950</v>
      </c>
      <c r="L191" s="224">
        <v>44836</v>
      </c>
      <c r="M191" s="178">
        <v>45261</v>
      </c>
      <c r="N191" s="13" t="s">
        <v>48</v>
      </c>
      <c r="O191" s="2" t="s">
        <v>46</v>
      </c>
      <c r="P191" s="2" t="s">
        <v>47</v>
      </c>
      <c r="Q191" s="2" t="s">
        <v>47</v>
      </c>
      <c r="R191" s="228" t="s">
        <v>30</v>
      </c>
      <c r="S191" s="319" t="s">
        <v>31</v>
      </c>
    </row>
    <row r="192" spans="1:19" s="211" customFormat="1" ht="64.150000000000006" customHeight="1" x14ac:dyDescent="0.2">
      <c r="A192" s="357">
        <v>176</v>
      </c>
      <c r="B192" s="60" t="s">
        <v>207</v>
      </c>
      <c r="C192" s="60" t="s">
        <v>208</v>
      </c>
      <c r="D192" s="33" t="s">
        <v>735</v>
      </c>
      <c r="E192" s="175"/>
      <c r="F192" s="6">
        <v>168</v>
      </c>
      <c r="G192" s="6" t="s">
        <v>150</v>
      </c>
      <c r="H192" s="321">
        <v>98.5</v>
      </c>
      <c r="I192" s="20">
        <v>52401360000</v>
      </c>
      <c r="J192" s="19" t="s">
        <v>26</v>
      </c>
      <c r="K192" s="129">
        <v>30434047.920000002</v>
      </c>
      <c r="L192" s="224">
        <v>44836</v>
      </c>
      <c r="M192" s="178">
        <v>45261</v>
      </c>
      <c r="N192" s="13" t="s">
        <v>48</v>
      </c>
      <c r="O192" s="2" t="s">
        <v>46</v>
      </c>
      <c r="P192" s="2" t="s">
        <v>47</v>
      </c>
      <c r="Q192" s="2" t="s">
        <v>47</v>
      </c>
      <c r="R192" s="228" t="s">
        <v>30</v>
      </c>
      <c r="S192" s="30" t="s">
        <v>31</v>
      </c>
    </row>
    <row r="193" spans="1:21" s="211" customFormat="1" ht="30.75" customHeight="1" x14ac:dyDescent="0.2">
      <c r="A193" s="357">
        <v>177</v>
      </c>
      <c r="B193" s="56" t="s">
        <v>70</v>
      </c>
      <c r="C193" s="56" t="s">
        <v>71</v>
      </c>
      <c r="D193" s="33" t="s">
        <v>736</v>
      </c>
      <c r="E193" s="175"/>
      <c r="F193" s="175">
        <v>876</v>
      </c>
      <c r="G193" s="175" t="s">
        <v>49</v>
      </c>
      <c r="H193" s="176">
        <v>1</v>
      </c>
      <c r="I193" s="20">
        <v>52401360000</v>
      </c>
      <c r="J193" s="19" t="s">
        <v>26</v>
      </c>
      <c r="K193" s="129">
        <v>173534188.68000001</v>
      </c>
      <c r="L193" s="224">
        <v>44836</v>
      </c>
      <c r="M193" s="178">
        <v>45992</v>
      </c>
      <c r="N193" s="6" t="s">
        <v>48</v>
      </c>
      <c r="O193" s="2" t="s">
        <v>46</v>
      </c>
      <c r="P193" s="2" t="s">
        <v>47</v>
      </c>
      <c r="Q193" s="2" t="s">
        <v>47</v>
      </c>
      <c r="R193" s="228" t="s">
        <v>30</v>
      </c>
      <c r="S193" s="30" t="s">
        <v>31</v>
      </c>
    </row>
    <row r="194" spans="1:21" s="211" customFormat="1" ht="46.5" customHeight="1" x14ac:dyDescent="0.2">
      <c r="A194" s="357">
        <v>178</v>
      </c>
      <c r="B194" s="6" t="s">
        <v>737</v>
      </c>
      <c r="C194" s="6" t="s">
        <v>738</v>
      </c>
      <c r="D194" s="33" t="s">
        <v>739</v>
      </c>
      <c r="E194" s="175"/>
      <c r="F194" s="175">
        <v>876</v>
      </c>
      <c r="G194" s="175" t="s">
        <v>49</v>
      </c>
      <c r="H194" s="104">
        <v>1</v>
      </c>
      <c r="I194" s="20">
        <v>52401360000</v>
      </c>
      <c r="J194" s="19" t="s">
        <v>26</v>
      </c>
      <c r="K194" s="129">
        <v>57894111.119999997</v>
      </c>
      <c r="L194" s="224">
        <v>44836</v>
      </c>
      <c r="M194" s="178">
        <v>45261</v>
      </c>
      <c r="N194" s="6" t="s">
        <v>48</v>
      </c>
      <c r="O194" s="2" t="s">
        <v>46</v>
      </c>
      <c r="P194" s="2" t="s">
        <v>47</v>
      </c>
      <c r="Q194" s="2" t="s">
        <v>47</v>
      </c>
      <c r="R194" s="228" t="s">
        <v>30</v>
      </c>
      <c r="S194" s="181" t="s">
        <v>575</v>
      </c>
    </row>
    <row r="195" spans="1:21" s="301" customFormat="1" ht="29.25" customHeight="1" x14ac:dyDescent="0.2">
      <c r="A195" s="357">
        <v>179</v>
      </c>
      <c r="B195" s="26" t="s">
        <v>373</v>
      </c>
      <c r="C195" s="26" t="s">
        <v>374</v>
      </c>
      <c r="D195" s="33" t="s">
        <v>740</v>
      </c>
      <c r="E195" s="175" t="s">
        <v>577</v>
      </c>
      <c r="F195" s="12">
        <v>876</v>
      </c>
      <c r="G195" s="12" t="s">
        <v>741</v>
      </c>
      <c r="H195" s="103">
        <v>2</v>
      </c>
      <c r="I195" s="123">
        <v>52401360000</v>
      </c>
      <c r="J195" s="19" t="s">
        <v>26</v>
      </c>
      <c r="K195" s="322">
        <v>230280.06</v>
      </c>
      <c r="L195" s="224">
        <v>44835</v>
      </c>
      <c r="M195" s="224">
        <v>44927</v>
      </c>
      <c r="N195" s="175" t="s">
        <v>115</v>
      </c>
      <c r="O195" s="197" t="s">
        <v>29</v>
      </c>
      <c r="P195" s="197" t="s">
        <v>47</v>
      </c>
      <c r="Q195" s="197" t="s">
        <v>47</v>
      </c>
      <c r="R195" s="228" t="s">
        <v>30</v>
      </c>
      <c r="S195" s="126" t="s">
        <v>376</v>
      </c>
    </row>
    <row r="196" spans="1:21" ht="27" customHeight="1" x14ac:dyDescent="0.2">
      <c r="A196" s="373">
        <v>180</v>
      </c>
      <c r="B196" s="26" t="s">
        <v>34</v>
      </c>
      <c r="C196" s="26" t="s">
        <v>742</v>
      </c>
      <c r="D196" s="33" t="s">
        <v>743</v>
      </c>
      <c r="E196" s="175"/>
      <c r="F196" s="34">
        <v>876</v>
      </c>
      <c r="G196" s="177" t="s">
        <v>49</v>
      </c>
      <c r="H196" s="38">
        <v>1</v>
      </c>
      <c r="I196" s="20">
        <v>52401360000</v>
      </c>
      <c r="J196" s="19" t="s">
        <v>26</v>
      </c>
      <c r="K196" s="129">
        <v>1404430.5</v>
      </c>
      <c r="L196" s="169">
        <v>44835</v>
      </c>
      <c r="M196" s="169">
        <v>45262</v>
      </c>
      <c r="N196" s="11" t="s">
        <v>48</v>
      </c>
      <c r="O196" s="284" t="s">
        <v>46</v>
      </c>
      <c r="P196" s="284" t="s">
        <v>47</v>
      </c>
      <c r="Q196" s="284" t="s">
        <v>47</v>
      </c>
      <c r="R196" s="16" t="s">
        <v>30</v>
      </c>
      <c r="S196" s="174" t="s">
        <v>31</v>
      </c>
      <c r="T196" s="10"/>
      <c r="U196" s="10"/>
    </row>
    <row r="197" spans="1:21" ht="33.75" customHeight="1" x14ac:dyDescent="0.2">
      <c r="A197" s="373">
        <v>181</v>
      </c>
      <c r="B197" s="26" t="s">
        <v>34</v>
      </c>
      <c r="C197" s="26" t="s">
        <v>539</v>
      </c>
      <c r="D197" s="33" t="s">
        <v>744</v>
      </c>
      <c r="E197" s="175"/>
      <c r="F197" s="179">
        <v>876</v>
      </c>
      <c r="G197" s="38" t="s">
        <v>49</v>
      </c>
      <c r="H197" s="262">
        <v>1</v>
      </c>
      <c r="I197" s="20">
        <v>52401360000</v>
      </c>
      <c r="J197" s="323" t="s">
        <v>26</v>
      </c>
      <c r="K197" s="219">
        <v>2129916.9500000002</v>
      </c>
      <c r="L197" s="169">
        <v>44835</v>
      </c>
      <c r="M197" s="169">
        <v>45262</v>
      </c>
      <c r="N197" s="11" t="s">
        <v>48</v>
      </c>
      <c r="O197" s="284" t="s">
        <v>46</v>
      </c>
      <c r="P197" s="284" t="s">
        <v>47</v>
      </c>
      <c r="Q197" s="284" t="s">
        <v>47</v>
      </c>
      <c r="R197" s="135" t="s">
        <v>30</v>
      </c>
      <c r="S197" s="126" t="s">
        <v>31</v>
      </c>
      <c r="T197" s="10"/>
      <c r="U197" s="10"/>
    </row>
    <row r="198" spans="1:21" ht="39.75" customHeight="1" x14ac:dyDescent="0.2">
      <c r="A198" s="373">
        <v>182</v>
      </c>
      <c r="B198" s="26" t="s">
        <v>34</v>
      </c>
      <c r="C198" s="26" t="s">
        <v>539</v>
      </c>
      <c r="D198" s="33" t="s">
        <v>745</v>
      </c>
      <c r="E198" s="175"/>
      <c r="F198" s="34">
        <v>876</v>
      </c>
      <c r="G198" s="177" t="s">
        <v>49</v>
      </c>
      <c r="H198" s="38">
        <v>1</v>
      </c>
      <c r="I198" s="20">
        <v>52401360000</v>
      </c>
      <c r="J198" s="323" t="s">
        <v>26</v>
      </c>
      <c r="K198" s="129">
        <f>1745094.45+978502.83+9915833.51+4661307.02</f>
        <v>17300737.809999999</v>
      </c>
      <c r="L198" s="316">
        <v>44897</v>
      </c>
      <c r="M198" s="169">
        <v>45262</v>
      </c>
      <c r="N198" s="11" t="s">
        <v>48</v>
      </c>
      <c r="O198" s="284" t="s">
        <v>46</v>
      </c>
      <c r="P198" s="284" t="s">
        <v>47</v>
      </c>
      <c r="Q198" s="284" t="s">
        <v>47</v>
      </c>
      <c r="R198" s="135" t="s">
        <v>30</v>
      </c>
      <c r="S198" s="126" t="s">
        <v>31</v>
      </c>
      <c r="T198" s="10"/>
      <c r="U198" s="10"/>
    </row>
    <row r="199" spans="1:21" s="260" customFormat="1" ht="27" customHeight="1" x14ac:dyDescent="0.2">
      <c r="A199" s="373">
        <v>183</v>
      </c>
      <c r="B199" s="197" t="s">
        <v>62</v>
      </c>
      <c r="C199" s="197" t="s">
        <v>62</v>
      </c>
      <c r="D199" s="241" t="s">
        <v>746</v>
      </c>
      <c r="E199" s="58" t="s">
        <v>532</v>
      </c>
      <c r="F199" s="2">
        <v>796</v>
      </c>
      <c r="G199" s="2" t="s">
        <v>50</v>
      </c>
      <c r="H199" s="242">
        <v>1</v>
      </c>
      <c r="I199" s="20">
        <v>52401360000</v>
      </c>
      <c r="J199" s="19" t="s">
        <v>26</v>
      </c>
      <c r="K199" s="198">
        <v>166111.10999999999</v>
      </c>
      <c r="L199" s="292">
        <v>44896</v>
      </c>
      <c r="M199" s="292">
        <v>44986</v>
      </c>
      <c r="N199" s="197" t="s">
        <v>48</v>
      </c>
      <c r="O199" s="197" t="s">
        <v>46</v>
      </c>
      <c r="P199" s="182" t="s">
        <v>47</v>
      </c>
      <c r="Q199" s="197" t="s">
        <v>47</v>
      </c>
      <c r="R199" s="59" t="s">
        <v>30</v>
      </c>
      <c r="S199" s="126" t="s">
        <v>390</v>
      </c>
    </row>
    <row r="200" spans="1:21" s="211" customFormat="1" ht="27.75" customHeight="1" x14ac:dyDescent="0.2">
      <c r="A200" s="357">
        <v>184</v>
      </c>
      <c r="B200" s="387" t="s">
        <v>446</v>
      </c>
      <c r="C200" s="387" t="s">
        <v>447</v>
      </c>
      <c r="D200" s="4" t="s">
        <v>454</v>
      </c>
      <c r="E200" s="48"/>
      <c r="F200" s="6">
        <v>796</v>
      </c>
      <c r="G200" s="6" t="s">
        <v>50</v>
      </c>
      <c r="H200" s="179">
        <v>750</v>
      </c>
      <c r="I200" s="27">
        <v>52401360000</v>
      </c>
      <c r="J200" s="27" t="s">
        <v>26</v>
      </c>
      <c r="K200" s="219">
        <v>1211700</v>
      </c>
      <c r="L200" s="170">
        <v>44926</v>
      </c>
      <c r="M200" s="170">
        <v>45291</v>
      </c>
      <c r="N200" s="11" t="s">
        <v>48</v>
      </c>
      <c r="O200" s="284" t="s">
        <v>46</v>
      </c>
      <c r="P200" s="2" t="s">
        <v>47</v>
      </c>
      <c r="Q200" s="2" t="s">
        <v>47</v>
      </c>
      <c r="R200" s="220" t="s">
        <v>30</v>
      </c>
      <c r="S200" s="126" t="s">
        <v>439</v>
      </c>
    </row>
    <row r="201" spans="1:21" ht="81" customHeight="1" x14ac:dyDescent="0.2">
      <c r="A201" s="373">
        <v>185</v>
      </c>
      <c r="B201" s="26" t="s">
        <v>268</v>
      </c>
      <c r="C201" s="26" t="s">
        <v>269</v>
      </c>
      <c r="D201" s="33" t="s">
        <v>747</v>
      </c>
      <c r="E201" s="48" t="s">
        <v>748</v>
      </c>
      <c r="F201" s="34">
        <v>876</v>
      </c>
      <c r="G201" s="177" t="s">
        <v>596</v>
      </c>
      <c r="H201" s="38">
        <v>1</v>
      </c>
      <c r="I201" s="20" t="s">
        <v>749</v>
      </c>
      <c r="J201" s="19" t="s">
        <v>26</v>
      </c>
      <c r="K201" s="129">
        <v>1220000</v>
      </c>
      <c r="L201" s="169">
        <v>44835</v>
      </c>
      <c r="M201" s="169">
        <v>45078</v>
      </c>
      <c r="N201" s="6" t="s">
        <v>48</v>
      </c>
      <c r="O201" s="2" t="s">
        <v>46</v>
      </c>
      <c r="P201" s="2" t="s">
        <v>47</v>
      </c>
      <c r="Q201" s="2" t="s">
        <v>47</v>
      </c>
      <c r="R201" s="220" t="s">
        <v>30</v>
      </c>
      <c r="S201" s="174" t="s">
        <v>76</v>
      </c>
      <c r="T201" s="10"/>
      <c r="U201" s="10"/>
    </row>
    <row r="202" spans="1:21" ht="49.5" customHeight="1" x14ac:dyDescent="0.2">
      <c r="A202" s="373">
        <v>186</v>
      </c>
      <c r="B202" s="26" t="s">
        <v>151</v>
      </c>
      <c r="C202" s="26" t="s">
        <v>140</v>
      </c>
      <c r="D202" s="33" t="s">
        <v>750</v>
      </c>
      <c r="E202" s="48"/>
      <c r="F202" s="34">
        <v>876</v>
      </c>
      <c r="G202" s="177" t="s">
        <v>435</v>
      </c>
      <c r="H202" s="38">
        <v>1</v>
      </c>
      <c r="I202" s="20">
        <v>52401360000</v>
      </c>
      <c r="J202" s="19" t="s">
        <v>26</v>
      </c>
      <c r="K202" s="129">
        <v>2203661</v>
      </c>
      <c r="L202" s="169">
        <v>44835</v>
      </c>
      <c r="M202" s="169">
        <v>45169</v>
      </c>
      <c r="N202" s="6" t="s">
        <v>27</v>
      </c>
      <c r="O202" s="2" t="s">
        <v>46</v>
      </c>
      <c r="P202" s="2" t="s">
        <v>46</v>
      </c>
      <c r="Q202" s="2" t="s">
        <v>47</v>
      </c>
      <c r="R202" s="220" t="s">
        <v>30</v>
      </c>
      <c r="S202" s="174" t="s">
        <v>59</v>
      </c>
      <c r="T202" s="10"/>
      <c r="U202" s="10"/>
    </row>
    <row r="203" spans="1:21" s="211" customFormat="1" ht="75.75" customHeight="1" x14ac:dyDescent="0.2">
      <c r="A203" s="357">
        <v>187</v>
      </c>
      <c r="B203" s="387" t="s">
        <v>170</v>
      </c>
      <c r="C203" s="387" t="s">
        <v>162</v>
      </c>
      <c r="D203" s="33" t="s">
        <v>751</v>
      </c>
      <c r="E203" s="175"/>
      <c r="F203" s="6">
        <v>876</v>
      </c>
      <c r="G203" s="6" t="s">
        <v>435</v>
      </c>
      <c r="H203" s="179">
        <v>1</v>
      </c>
      <c r="I203" s="27">
        <v>52401360000</v>
      </c>
      <c r="J203" s="27" t="s">
        <v>26</v>
      </c>
      <c r="K203" s="219">
        <v>1061906.3799999999</v>
      </c>
      <c r="L203" s="170">
        <v>44835</v>
      </c>
      <c r="M203" s="170">
        <v>45047</v>
      </c>
      <c r="N203" s="11" t="s">
        <v>27</v>
      </c>
      <c r="O203" s="2" t="s">
        <v>46</v>
      </c>
      <c r="P203" s="2" t="s">
        <v>46</v>
      </c>
      <c r="Q203" s="2" t="s">
        <v>47</v>
      </c>
      <c r="R203" s="220" t="s">
        <v>30</v>
      </c>
      <c r="S203" s="126" t="s">
        <v>59</v>
      </c>
    </row>
    <row r="204" spans="1:21" s="211" customFormat="1" ht="54.75" customHeight="1" x14ac:dyDescent="0.2">
      <c r="A204" s="357">
        <v>188</v>
      </c>
      <c r="B204" s="21" t="s">
        <v>170</v>
      </c>
      <c r="C204" s="387" t="s">
        <v>162</v>
      </c>
      <c r="D204" s="33" t="s">
        <v>752</v>
      </c>
      <c r="E204" s="175"/>
      <c r="F204" s="179">
        <v>876</v>
      </c>
      <c r="G204" s="179" t="s">
        <v>435</v>
      </c>
      <c r="H204" s="179">
        <v>1</v>
      </c>
      <c r="I204" s="20">
        <v>52401360000</v>
      </c>
      <c r="J204" s="27" t="s">
        <v>26</v>
      </c>
      <c r="K204" s="219">
        <v>123436.36</v>
      </c>
      <c r="L204" s="36">
        <v>44874</v>
      </c>
      <c r="M204" s="169">
        <v>45017</v>
      </c>
      <c r="N204" s="11" t="s">
        <v>27</v>
      </c>
      <c r="O204" s="2" t="s">
        <v>46</v>
      </c>
      <c r="P204" s="2" t="s">
        <v>46</v>
      </c>
      <c r="Q204" s="2" t="s">
        <v>47</v>
      </c>
      <c r="R204" s="135" t="s">
        <v>30</v>
      </c>
      <c r="S204" s="126" t="s">
        <v>59</v>
      </c>
    </row>
    <row r="205" spans="1:21" ht="25.5" customHeight="1" x14ac:dyDescent="0.2">
      <c r="A205" s="373">
        <v>189</v>
      </c>
      <c r="B205" s="244" t="s">
        <v>237</v>
      </c>
      <c r="C205" s="22" t="s">
        <v>238</v>
      </c>
      <c r="D205" s="208" t="s">
        <v>239</v>
      </c>
      <c r="E205" s="48"/>
      <c r="F205" s="6">
        <v>876</v>
      </c>
      <c r="G205" s="6" t="s">
        <v>435</v>
      </c>
      <c r="H205" s="177">
        <v>1</v>
      </c>
      <c r="I205" s="27">
        <v>52401360000</v>
      </c>
      <c r="J205" s="27" t="s">
        <v>26</v>
      </c>
      <c r="K205" s="129">
        <v>6223640.0300000003</v>
      </c>
      <c r="L205" s="169">
        <v>44836</v>
      </c>
      <c r="M205" s="169">
        <v>45272</v>
      </c>
      <c r="N205" s="6" t="s">
        <v>48</v>
      </c>
      <c r="O205" s="2" t="s">
        <v>46</v>
      </c>
      <c r="P205" s="2" t="s">
        <v>47</v>
      </c>
      <c r="Q205" s="2" t="s">
        <v>47</v>
      </c>
      <c r="R205" s="220" t="s">
        <v>30</v>
      </c>
      <c r="S205" s="174" t="s">
        <v>31</v>
      </c>
      <c r="T205" s="10"/>
      <c r="U205" s="10"/>
    </row>
    <row r="206" spans="1:21" ht="83.25" customHeight="1" x14ac:dyDescent="0.2">
      <c r="A206" s="373">
        <v>190</v>
      </c>
      <c r="B206" s="213" t="s">
        <v>433</v>
      </c>
      <c r="C206" s="197" t="s">
        <v>433</v>
      </c>
      <c r="D206" s="241" t="s">
        <v>753</v>
      </c>
      <c r="E206" s="221"/>
      <c r="F206" s="2">
        <v>876</v>
      </c>
      <c r="G206" s="2" t="s">
        <v>435</v>
      </c>
      <c r="H206" s="242">
        <v>1</v>
      </c>
      <c r="I206" s="46">
        <v>52401360000</v>
      </c>
      <c r="J206" s="46" t="s">
        <v>26</v>
      </c>
      <c r="K206" s="198">
        <v>950452.66</v>
      </c>
      <c r="L206" s="292">
        <v>44928</v>
      </c>
      <c r="M206" s="292">
        <v>45261</v>
      </c>
      <c r="N206" s="9" t="s">
        <v>27</v>
      </c>
      <c r="O206" s="197" t="s">
        <v>46</v>
      </c>
      <c r="P206" s="197" t="s">
        <v>46</v>
      </c>
      <c r="Q206" s="197" t="s">
        <v>47</v>
      </c>
      <c r="R206" s="238" t="s">
        <v>30</v>
      </c>
      <c r="S206" s="126" t="s">
        <v>390</v>
      </c>
      <c r="T206" s="10"/>
      <c r="U206" s="10"/>
    </row>
    <row r="207" spans="1:21" ht="36" customHeight="1" x14ac:dyDescent="0.2">
      <c r="A207" s="373">
        <v>191</v>
      </c>
      <c r="B207" s="26" t="s">
        <v>388</v>
      </c>
      <c r="C207" s="26" t="s">
        <v>388</v>
      </c>
      <c r="D207" s="33" t="s">
        <v>754</v>
      </c>
      <c r="E207" s="48" t="s">
        <v>532</v>
      </c>
      <c r="F207" s="6">
        <v>796</v>
      </c>
      <c r="G207" s="6" t="s">
        <v>50</v>
      </c>
      <c r="H207" s="179">
        <v>2</v>
      </c>
      <c r="I207" s="27">
        <v>52401360000</v>
      </c>
      <c r="J207" s="27" t="s">
        <v>26</v>
      </c>
      <c r="K207" s="129">
        <v>25119422.23</v>
      </c>
      <c r="L207" s="169">
        <v>44907</v>
      </c>
      <c r="M207" s="169">
        <v>45018</v>
      </c>
      <c r="N207" s="6" t="s">
        <v>48</v>
      </c>
      <c r="O207" s="2" t="s">
        <v>46</v>
      </c>
      <c r="P207" s="2" t="s">
        <v>47</v>
      </c>
      <c r="Q207" s="2" t="s">
        <v>47</v>
      </c>
      <c r="R207" s="220" t="s">
        <v>30</v>
      </c>
      <c r="S207" s="126" t="s">
        <v>390</v>
      </c>
      <c r="T207" s="10"/>
      <c r="U207" s="10"/>
    </row>
    <row r="208" spans="1:21" ht="159.75" customHeight="1" x14ac:dyDescent="0.2">
      <c r="A208" s="373">
        <v>192</v>
      </c>
      <c r="B208" s="26" t="s">
        <v>170</v>
      </c>
      <c r="C208" s="26" t="s">
        <v>162</v>
      </c>
      <c r="D208" s="33" t="s">
        <v>1206</v>
      </c>
      <c r="E208" s="175" t="s">
        <v>361</v>
      </c>
      <c r="F208" s="34">
        <v>876</v>
      </c>
      <c r="G208" s="177" t="s">
        <v>49</v>
      </c>
      <c r="H208" s="38">
        <v>1</v>
      </c>
      <c r="I208" s="20">
        <v>52401360000</v>
      </c>
      <c r="J208" s="19" t="s">
        <v>26</v>
      </c>
      <c r="K208" s="129">
        <v>1746662.94</v>
      </c>
      <c r="L208" s="169">
        <v>45125</v>
      </c>
      <c r="M208" s="169">
        <v>45351</v>
      </c>
      <c r="N208" s="11" t="s">
        <v>27</v>
      </c>
      <c r="O208" s="2" t="s">
        <v>46</v>
      </c>
      <c r="P208" s="2" t="s">
        <v>46</v>
      </c>
      <c r="Q208" s="2" t="s">
        <v>47</v>
      </c>
      <c r="R208" s="16" t="s">
        <v>30</v>
      </c>
      <c r="S208" s="174" t="s">
        <v>59</v>
      </c>
      <c r="T208" s="10"/>
      <c r="U208" s="10"/>
    </row>
    <row r="209" spans="1:21" ht="78.75" customHeight="1" x14ac:dyDescent="0.2">
      <c r="A209" s="373">
        <v>193</v>
      </c>
      <c r="B209" s="26" t="s">
        <v>170</v>
      </c>
      <c r="C209" s="26" t="s">
        <v>162</v>
      </c>
      <c r="D209" s="33" t="s">
        <v>756</v>
      </c>
      <c r="E209" s="175" t="s">
        <v>755</v>
      </c>
      <c r="F209" s="34">
        <v>876</v>
      </c>
      <c r="G209" s="177" t="s">
        <v>435</v>
      </c>
      <c r="H209" s="38">
        <v>1</v>
      </c>
      <c r="I209" s="20">
        <v>52401360000</v>
      </c>
      <c r="J209" s="27" t="s">
        <v>26</v>
      </c>
      <c r="K209" s="129">
        <v>167874.14</v>
      </c>
      <c r="L209" s="169">
        <v>44866</v>
      </c>
      <c r="M209" s="169">
        <v>45017</v>
      </c>
      <c r="N209" s="11" t="s">
        <v>27</v>
      </c>
      <c r="O209" s="2" t="s">
        <v>46</v>
      </c>
      <c r="P209" s="2" t="s">
        <v>46</v>
      </c>
      <c r="Q209" s="2" t="s">
        <v>47</v>
      </c>
      <c r="R209" s="16" t="s">
        <v>30</v>
      </c>
      <c r="S209" s="174" t="s">
        <v>59</v>
      </c>
      <c r="T209" s="10"/>
      <c r="U209" s="10"/>
    </row>
    <row r="210" spans="1:21" s="211" customFormat="1" ht="63.6" customHeight="1" x14ac:dyDescent="0.2">
      <c r="A210" s="357">
        <v>194</v>
      </c>
      <c r="B210" s="21" t="s">
        <v>757</v>
      </c>
      <c r="C210" s="387" t="s">
        <v>758</v>
      </c>
      <c r="D210" s="33" t="s">
        <v>759</v>
      </c>
      <c r="E210" s="175"/>
      <c r="F210" s="179">
        <v>362</v>
      </c>
      <c r="G210" s="179" t="s">
        <v>383</v>
      </c>
      <c r="H210" s="179" t="s">
        <v>760</v>
      </c>
      <c r="I210" s="20">
        <v>52401360000</v>
      </c>
      <c r="J210" s="19" t="s">
        <v>26</v>
      </c>
      <c r="K210" s="219">
        <v>944800</v>
      </c>
      <c r="L210" s="169">
        <v>44836</v>
      </c>
      <c r="M210" s="169">
        <v>45291</v>
      </c>
      <c r="N210" s="11" t="s">
        <v>48</v>
      </c>
      <c r="O210" s="2" t="s">
        <v>46</v>
      </c>
      <c r="P210" s="2" t="s">
        <v>47</v>
      </c>
      <c r="Q210" s="2" t="s">
        <v>47</v>
      </c>
      <c r="R210" s="135" t="s">
        <v>30</v>
      </c>
      <c r="S210" s="174" t="s">
        <v>676</v>
      </c>
    </row>
    <row r="211" spans="1:21" s="203" customFormat="1" ht="32.1" customHeight="1" x14ac:dyDescent="0.2">
      <c r="A211" s="373">
        <v>195</v>
      </c>
      <c r="B211" s="389" t="s">
        <v>580</v>
      </c>
      <c r="C211" s="389" t="s">
        <v>581</v>
      </c>
      <c r="D211" s="208" t="s">
        <v>582</v>
      </c>
      <c r="E211" s="179"/>
      <c r="F211" s="6">
        <v>796</v>
      </c>
      <c r="G211" s="6" t="s">
        <v>397</v>
      </c>
      <c r="H211" s="9" t="s">
        <v>25</v>
      </c>
      <c r="I211" s="20">
        <v>52401360000</v>
      </c>
      <c r="J211" s="19" t="s">
        <v>26</v>
      </c>
      <c r="K211" s="312">
        <v>2257650.5</v>
      </c>
      <c r="L211" s="23">
        <v>44593</v>
      </c>
      <c r="M211" s="23">
        <v>44987</v>
      </c>
      <c r="N211" s="175" t="s">
        <v>48</v>
      </c>
      <c r="O211" s="182" t="s">
        <v>46</v>
      </c>
      <c r="P211" s="182" t="s">
        <v>47</v>
      </c>
      <c r="Q211" s="182" t="s">
        <v>47</v>
      </c>
      <c r="R211" s="202" t="s">
        <v>30</v>
      </c>
      <c r="S211" s="126" t="s">
        <v>31</v>
      </c>
    </row>
    <row r="212" spans="1:21" ht="45.4" customHeight="1" x14ac:dyDescent="0.2">
      <c r="A212" s="373">
        <v>196</v>
      </c>
      <c r="B212" s="389" t="s">
        <v>38</v>
      </c>
      <c r="C212" s="389" t="s">
        <v>39</v>
      </c>
      <c r="D212" s="4" t="s">
        <v>761</v>
      </c>
      <c r="E212" s="179"/>
      <c r="F212" s="6">
        <v>796</v>
      </c>
      <c r="G212" s="6" t="s">
        <v>397</v>
      </c>
      <c r="H212" s="9" t="s">
        <v>25</v>
      </c>
      <c r="I212" s="20">
        <v>52401360000</v>
      </c>
      <c r="J212" s="19" t="s">
        <v>26</v>
      </c>
      <c r="K212" s="129">
        <v>1591978.3</v>
      </c>
      <c r="L212" s="23">
        <v>44593</v>
      </c>
      <c r="M212" s="23">
        <v>44988</v>
      </c>
      <c r="N212" s="175" t="s">
        <v>27</v>
      </c>
      <c r="O212" s="182" t="s">
        <v>46</v>
      </c>
      <c r="P212" s="182" t="s">
        <v>46</v>
      </c>
      <c r="Q212" s="182" t="s">
        <v>47</v>
      </c>
      <c r="R212" s="202" t="s">
        <v>30</v>
      </c>
      <c r="S212" s="126" t="s">
        <v>31</v>
      </c>
      <c r="T212" s="10"/>
      <c r="U212" s="10"/>
    </row>
    <row r="213" spans="1:21" s="203" customFormat="1" ht="33.75" customHeight="1" x14ac:dyDescent="0.2">
      <c r="A213" s="373">
        <v>197</v>
      </c>
      <c r="B213" s="384" t="s">
        <v>173</v>
      </c>
      <c r="C213" s="384" t="s">
        <v>173</v>
      </c>
      <c r="D213" s="33" t="s">
        <v>174</v>
      </c>
      <c r="E213" s="33" t="s">
        <v>277</v>
      </c>
      <c r="F213" s="12">
        <v>876</v>
      </c>
      <c r="G213" s="12" t="s">
        <v>435</v>
      </c>
      <c r="H213" s="13" t="s">
        <v>25</v>
      </c>
      <c r="I213" s="123">
        <v>52401360000</v>
      </c>
      <c r="J213" s="48" t="s">
        <v>26</v>
      </c>
      <c r="K213" s="324">
        <v>4628474.6900000004</v>
      </c>
      <c r="L213" s="36">
        <v>45002</v>
      </c>
      <c r="M213" s="224">
        <v>45382</v>
      </c>
      <c r="N213" s="175" t="s">
        <v>48</v>
      </c>
      <c r="O213" s="2" t="s">
        <v>46</v>
      </c>
      <c r="P213" s="182" t="s">
        <v>47</v>
      </c>
      <c r="Q213" s="182" t="s">
        <v>47</v>
      </c>
      <c r="R213" s="202" t="s">
        <v>30</v>
      </c>
      <c r="S213" s="126" t="s">
        <v>31</v>
      </c>
    </row>
    <row r="214" spans="1:21" ht="30.6" customHeight="1" x14ac:dyDescent="0.2">
      <c r="A214" s="373">
        <v>198</v>
      </c>
      <c r="B214" s="389" t="s">
        <v>40</v>
      </c>
      <c r="C214" s="389" t="s">
        <v>41</v>
      </c>
      <c r="D214" s="4" t="s">
        <v>762</v>
      </c>
      <c r="E214" s="179"/>
      <c r="F214" s="6">
        <v>796</v>
      </c>
      <c r="G214" s="6" t="s">
        <v>50</v>
      </c>
      <c r="H214" s="9">
        <v>596</v>
      </c>
      <c r="I214" s="20">
        <v>52401360000</v>
      </c>
      <c r="J214" s="19" t="s">
        <v>26</v>
      </c>
      <c r="K214" s="129">
        <v>819438.23</v>
      </c>
      <c r="L214" s="23">
        <v>44866</v>
      </c>
      <c r="M214" s="23">
        <v>45261</v>
      </c>
      <c r="N214" s="175" t="s">
        <v>27</v>
      </c>
      <c r="O214" s="182" t="s">
        <v>46</v>
      </c>
      <c r="P214" s="182" t="s">
        <v>46</v>
      </c>
      <c r="Q214" s="182" t="s">
        <v>47</v>
      </c>
      <c r="R214" s="202" t="s">
        <v>30</v>
      </c>
      <c r="S214" s="126" t="s">
        <v>31</v>
      </c>
      <c r="T214" s="10"/>
      <c r="U214" s="10"/>
    </row>
    <row r="215" spans="1:21" s="203" customFormat="1" ht="26.45" customHeight="1" x14ac:dyDescent="0.2">
      <c r="A215" s="373">
        <v>199</v>
      </c>
      <c r="B215" s="389" t="s">
        <v>175</v>
      </c>
      <c r="C215" s="389" t="s">
        <v>175</v>
      </c>
      <c r="D215" s="208" t="s">
        <v>171</v>
      </c>
      <c r="E215" s="179"/>
      <c r="F215" s="6">
        <v>876</v>
      </c>
      <c r="G215" s="6" t="s">
        <v>172</v>
      </c>
      <c r="H215" s="9">
        <v>38.5</v>
      </c>
      <c r="I215" s="20">
        <v>52401360000</v>
      </c>
      <c r="J215" s="19" t="s">
        <v>26</v>
      </c>
      <c r="K215" s="303">
        <v>835877.9</v>
      </c>
      <c r="L215" s="25">
        <v>44621</v>
      </c>
      <c r="M215" s="23">
        <v>45016</v>
      </c>
      <c r="N215" s="175" t="s">
        <v>48</v>
      </c>
      <c r="O215" s="182" t="s">
        <v>686</v>
      </c>
      <c r="P215" s="182" t="s">
        <v>47</v>
      </c>
      <c r="Q215" s="182" t="s">
        <v>47</v>
      </c>
      <c r="R215" s="202" t="s">
        <v>30</v>
      </c>
      <c r="S215" s="126" t="s">
        <v>31</v>
      </c>
    </row>
    <row r="216" spans="1:21" s="203" customFormat="1" ht="44.25" customHeight="1" x14ac:dyDescent="0.2">
      <c r="A216" s="373">
        <v>200</v>
      </c>
      <c r="B216" s="13" t="s">
        <v>256</v>
      </c>
      <c r="C216" s="13" t="s">
        <v>257</v>
      </c>
      <c r="D216" s="208" t="s">
        <v>763</v>
      </c>
      <c r="E216" s="179"/>
      <c r="F216" s="175">
        <v>876</v>
      </c>
      <c r="G216" s="177" t="s">
        <v>435</v>
      </c>
      <c r="H216" s="176">
        <v>1</v>
      </c>
      <c r="I216" s="20">
        <v>52401360000</v>
      </c>
      <c r="J216" s="19" t="s">
        <v>26</v>
      </c>
      <c r="K216" s="148">
        <v>682792.69</v>
      </c>
      <c r="L216" s="25">
        <v>44783</v>
      </c>
      <c r="M216" s="25">
        <v>45016</v>
      </c>
      <c r="N216" s="175" t="s">
        <v>48</v>
      </c>
      <c r="O216" s="197" t="s">
        <v>46</v>
      </c>
      <c r="P216" s="182" t="s">
        <v>47</v>
      </c>
      <c r="Q216" s="182" t="s">
        <v>47</v>
      </c>
      <c r="R216" s="202" t="s">
        <v>30</v>
      </c>
      <c r="S216" s="126" t="s">
        <v>31</v>
      </c>
    </row>
    <row r="217" spans="1:21" ht="28.5" customHeight="1" x14ac:dyDescent="0.2">
      <c r="A217" s="373">
        <v>201</v>
      </c>
      <c r="B217" s="269" t="s">
        <v>764</v>
      </c>
      <c r="C217" s="269" t="s">
        <v>765</v>
      </c>
      <c r="D217" s="53" t="s">
        <v>766</v>
      </c>
      <c r="E217" s="66" t="s">
        <v>767</v>
      </c>
      <c r="F217" s="61">
        <v>168</v>
      </c>
      <c r="G217" s="61" t="s">
        <v>150</v>
      </c>
      <c r="H217" s="67">
        <v>392</v>
      </c>
      <c r="I217" s="20">
        <v>52401360000</v>
      </c>
      <c r="J217" s="19" t="s">
        <v>26</v>
      </c>
      <c r="K217" s="150">
        <v>2336411.96</v>
      </c>
      <c r="L217" s="169">
        <v>44896</v>
      </c>
      <c r="M217" s="23">
        <v>45382</v>
      </c>
      <c r="N217" s="175" t="s">
        <v>48</v>
      </c>
      <c r="O217" s="2" t="s">
        <v>46</v>
      </c>
      <c r="P217" s="182" t="s">
        <v>47</v>
      </c>
      <c r="Q217" s="182" t="s">
        <v>47</v>
      </c>
      <c r="R217" s="218" t="s">
        <v>30</v>
      </c>
      <c r="S217" s="126" t="s">
        <v>31</v>
      </c>
      <c r="T217" s="10"/>
      <c r="U217" s="10"/>
    </row>
    <row r="218" spans="1:21" s="203" customFormat="1" ht="30.6" customHeight="1" x14ac:dyDescent="0.2">
      <c r="A218" s="373">
        <v>202</v>
      </c>
      <c r="B218" s="389" t="s">
        <v>188</v>
      </c>
      <c r="C218" s="389" t="s">
        <v>188</v>
      </c>
      <c r="D218" s="208" t="s">
        <v>187</v>
      </c>
      <c r="E218" s="179"/>
      <c r="F218" s="6">
        <v>796</v>
      </c>
      <c r="G218" s="6" t="s">
        <v>397</v>
      </c>
      <c r="H218" s="9">
        <v>2465</v>
      </c>
      <c r="I218" s="20">
        <v>52401360000</v>
      </c>
      <c r="J218" s="19" t="s">
        <v>26</v>
      </c>
      <c r="K218" s="129">
        <v>8412510.3200000003</v>
      </c>
      <c r="L218" s="169">
        <v>44896</v>
      </c>
      <c r="M218" s="23">
        <v>45382</v>
      </c>
      <c r="N218" s="175" t="s">
        <v>48</v>
      </c>
      <c r="O218" s="182" t="s">
        <v>261</v>
      </c>
      <c r="P218" s="182" t="s">
        <v>47</v>
      </c>
      <c r="Q218" s="182" t="s">
        <v>47</v>
      </c>
      <c r="R218" s="202" t="s">
        <v>30</v>
      </c>
      <c r="S218" s="126" t="s">
        <v>31</v>
      </c>
    </row>
    <row r="219" spans="1:21" s="203" customFormat="1" ht="46.5" customHeight="1" x14ac:dyDescent="0.2">
      <c r="A219" s="373">
        <v>203</v>
      </c>
      <c r="B219" s="48" t="s">
        <v>189</v>
      </c>
      <c r="C219" s="48" t="s">
        <v>768</v>
      </c>
      <c r="D219" s="208" t="s">
        <v>769</v>
      </c>
      <c r="E219" s="179"/>
      <c r="F219" s="6" t="s">
        <v>630</v>
      </c>
      <c r="G219" s="6" t="s">
        <v>50</v>
      </c>
      <c r="H219" s="9" t="s">
        <v>770</v>
      </c>
      <c r="I219" s="20">
        <v>52401360000</v>
      </c>
      <c r="J219" s="19" t="s">
        <v>26</v>
      </c>
      <c r="K219" s="129">
        <v>1800000</v>
      </c>
      <c r="L219" s="23">
        <v>44866</v>
      </c>
      <c r="M219" s="23">
        <v>45261</v>
      </c>
      <c r="N219" s="175" t="s">
        <v>179</v>
      </c>
      <c r="O219" s="182" t="s">
        <v>47</v>
      </c>
      <c r="P219" s="182" t="s">
        <v>47</v>
      </c>
      <c r="Q219" s="182" t="s">
        <v>47</v>
      </c>
      <c r="R219" s="325" t="s">
        <v>771</v>
      </c>
      <c r="S219" s="126" t="s">
        <v>31</v>
      </c>
    </row>
    <row r="220" spans="1:21" s="203" customFormat="1" ht="52.35" customHeight="1" x14ac:dyDescent="0.2">
      <c r="A220" s="373">
        <v>204</v>
      </c>
      <c r="B220" s="11" t="s">
        <v>142</v>
      </c>
      <c r="C220" s="11" t="s">
        <v>143</v>
      </c>
      <c r="D220" s="326" t="s">
        <v>772</v>
      </c>
      <c r="E220" s="326" t="s">
        <v>773</v>
      </c>
      <c r="F220" s="6">
        <v>876</v>
      </c>
      <c r="G220" s="6" t="s">
        <v>435</v>
      </c>
      <c r="H220" s="6">
        <v>1</v>
      </c>
      <c r="I220" s="20">
        <v>52401360000</v>
      </c>
      <c r="J220" s="19" t="s">
        <v>26</v>
      </c>
      <c r="K220" s="129">
        <v>10475388.33</v>
      </c>
      <c r="L220" s="23">
        <v>44621</v>
      </c>
      <c r="M220" s="23">
        <v>45017</v>
      </c>
      <c r="N220" s="175" t="s">
        <v>48</v>
      </c>
      <c r="O220" s="197" t="s">
        <v>46</v>
      </c>
      <c r="P220" s="182" t="s">
        <v>47</v>
      </c>
      <c r="Q220" s="197" t="s">
        <v>47</v>
      </c>
      <c r="R220" s="231" t="s">
        <v>30</v>
      </c>
      <c r="S220" s="174" t="s">
        <v>144</v>
      </c>
    </row>
    <row r="221" spans="1:21" s="203" customFormat="1" ht="38.1" customHeight="1" x14ac:dyDescent="0.2">
      <c r="A221" s="373">
        <v>205</v>
      </c>
      <c r="B221" s="6" t="s">
        <v>142</v>
      </c>
      <c r="C221" s="6" t="s">
        <v>148</v>
      </c>
      <c r="D221" s="35" t="s">
        <v>774</v>
      </c>
      <c r="E221" s="74"/>
      <c r="F221" s="12">
        <v>876</v>
      </c>
      <c r="G221" s="6" t="s">
        <v>435</v>
      </c>
      <c r="H221" s="6" t="s">
        <v>45</v>
      </c>
      <c r="I221" s="20">
        <v>52401360000</v>
      </c>
      <c r="J221" s="19" t="s">
        <v>26</v>
      </c>
      <c r="K221" s="322">
        <v>4167984.67</v>
      </c>
      <c r="L221" s="25">
        <v>44621</v>
      </c>
      <c r="M221" s="25">
        <v>45017</v>
      </c>
      <c r="N221" s="6" t="s">
        <v>48</v>
      </c>
      <c r="O221" s="2" t="s">
        <v>46</v>
      </c>
      <c r="P221" s="2" t="s">
        <v>47</v>
      </c>
      <c r="Q221" s="229" t="s">
        <v>47</v>
      </c>
      <c r="R221" s="231" t="s">
        <v>30</v>
      </c>
      <c r="S221" s="166" t="s">
        <v>144</v>
      </c>
    </row>
    <row r="222" spans="1:21" ht="95.25" customHeight="1" x14ac:dyDescent="0.2">
      <c r="A222" s="373">
        <v>206</v>
      </c>
      <c r="B222" s="386" t="s">
        <v>170</v>
      </c>
      <c r="C222" s="306" t="s">
        <v>162</v>
      </c>
      <c r="D222" s="249" t="s">
        <v>775</v>
      </c>
      <c r="E222" s="249" t="s">
        <v>267</v>
      </c>
      <c r="F222" s="8">
        <v>876</v>
      </c>
      <c r="G222" s="8" t="s">
        <v>435</v>
      </c>
      <c r="H222" s="179">
        <v>1</v>
      </c>
      <c r="I222" s="48">
        <v>52401360000</v>
      </c>
      <c r="J222" s="48" t="s">
        <v>26</v>
      </c>
      <c r="K222" s="183">
        <v>320464.83</v>
      </c>
      <c r="L222" s="178">
        <v>44866</v>
      </c>
      <c r="M222" s="25">
        <v>45015</v>
      </c>
      <c r="N222" s="6" t="s">
        <v>27</v>
      </c>
      <c r="O222" s="2" t="s">
        <v>46</v>
      </c>
      <c r="P222" s="2" t="s">
        <v>46</v>
      </c>
      <c r="Q222" s="2" t="s">
        <v>47</v>
      </c>
      <c r="R222" s="16" t="s">
        <v>30</v>
      </c>
      <c r="S222" s="199" t="s">
        <v>59</v>
      </c>
      <c r="T222" s="10"/>
      <c r="U222" s="10"/>
    </row>
    <row r="223" spans="1:21" s="203" customFormat="1" ht="146.25" customHeight="1" x14ac:dyDescent="0.2">
      <c r="A223" s="373">
        <v>207</v>
      </c>
      <c r="B223" s="22" t="s">
        <v>164</v>
      </c>
      <c r="C223" s="6" t="s">
        <v>510</v>
      </c>
      <c r="D223" s="65" t="s">
        <v>776</v>
      </c>
      <c r="E223" s="6" t="s">
        <v>777</v>
      </c>
      <c r="F223" s="6">
        <v>876</v>
      </c>
      <c r="G223" s="103" t="s">
        <v>435</v>
      </c>
      <c r="H223" s="327">
        <v>1</v>
      </c>
      <c r="I223" s="20">
        <v>52401360000</v>
      </c>
      <c r="J223" s="164" t="s">
        <v>26</v>
      </c>
      <c r="K223" s="281">
        <v>611652.61</v>
      </c>
      <c r="L223" s="36">
        <v>44873</v>
      </c>
      <c r="M223" s="36">
        <v>45230</v>
      </c>
      <c r="N223" s="175" t="s">
        <v>48</v>
      </c>
      <c r="O223" s="2" t="s">
        <v>46</v>
      </c>
      <c r="P223" s="182" t="s">
        <v>47</v>
      </c>
      <c r="Q223" s="182" t="s">
        <v>47</v>
      </c>
      <c r="R223" s="220" t="s">
        <v>30</v>
      </c>
      <c r="S223" s="174" t="s">
        <v>59</v>
      </c>
    </row>
    <row r="224" spans="1:21" s="203" customFormat="1" ht="58.5" customHeight="1" x14ac:dyDescent="0.2">
      <c r="A224" s="373">
        <v>208</v>
      </c>
      <c r="B224" s="2" t="s">
        <v>88</v>
      </c>
      <c r="C224" s="284" t="s">
        <v>89</v>
      </c>
      <c r="D224" s="249" t="s">
        <v>778</v>
      </c>
      <c r="E224" s="9" t="s">
        <v>777</v>
      </c>
      <c r="F224" s="8">
        <v>876</v>
      </c>
      <c r="G224" s="184" t="s">
        <v>435</v>
      </c>
      <c r="H224" s="235">
        <v>1</v>
      </c>
      <c r="I224" s="20">
        <v>52401360000</v>
      </c>
      <c r="J224" s="164" t="s">
        <v>26</v>
      </c>
      <c r="K224" s="171">
        <v>7629698.9400000004</v>
      </c>
      <c r="L224" s="328">
        <v>44896</v>
      </c>
      <c r="M224" s="329">
        <v>45199</v>
      </c>
      <c r="N224" s="3" t="s">
        <v>27</v>
      </c>
      <c r="O224" s="2" t="s">
        <v>46</v>
      </c>
      <c r="P224" s="2" t="s">
        <v>46</v>
      </c>
      <c r="Q224" s="2" t="s">
        <v>47</v>
      </c>
      <c r="R224" s="238" t="s">
        <v>30</v>
      </c>
      <c r="S224" s="174" t="s">
        <v>59</v>
      </c>
    </row>
    <row r="225" spans="1:21" s="203" customFormat="1" ht="42.75" customHeight="1" x14ac:dyDescent="0.2">
      <c r="A225" s="373">
        <v>209</v>
      </c>
      <c r="B225" s="230" t="s">
        <v>151</v>
      </c>
      <c r="C225" s="386" t="s">
        <v>140</v>
      </c>
      <c r="D225" s="33" t="s">
        <v>779</v>
      </c>
      <c r="E225" s="175" t="s">
        <v>755</v>
      </c>
      <c r="F225" s="6">
        <v>876</v>
      </c>
      <c r="G225" s="6" t="s">
        <v>435</v>
      </c>
      <c r="H225" s="179">
        <v>1</v>
      </c>
      <c r="I225" s="27">
        <v>52401360000</v>
      </c>
      <c r="J225" s="27" t="s">
        <v>26</v>
      </c>
      <c r="K225" s="219">
        <v>13232030.960000001</v>
      </c>
      <c r="L225" s="316">
        <v>44897</v>
      </c>
      <c r="M225" s="316">
        <v>45263</v>
      </c>
      <c r="N225" s="11" t="s">
        <v>27</v>
      </c>
      <c r="O225" s="2" t="s">
        <v>46</v>
      </c>
      <c r="P225" s="2" t="s">
        <v>46</v>
      </c>
      <c r="Q225" s="2" t="s">
        <v>47</v>
      </c>
      <c r="R225" s="238" t="s">
        <v>30</v>
      </c>
      <c r="S225" s="126" t="s">
        <v>59</v>
      </c>
    </row>
    <row r="226" spans="1:21" s="203" customFormat="1" ht="45.75" customHeight="1" x14ac:dyDescent="0.2">
      <c r="A226" s="373">
        <v>210</v>
      </c>
      <c r="B226" s="22" t="s">
        <v>88</v>
      </c>
      <c r="C226" s="26" t="s">
        <v>780</v>
      </c>
      <c r="D226" s="263" t="s">
        <v>1266</v>
      </c>
      <c r="E226" s="8" t="s">
        <v>781</v>
      </c>
      <c r="F226" s="8">
        <v>876</v>
      </c>
      <c r="G226" s="184" t="s">
        <v>435</v>
      </c>
      <c r="H226" s="235">
        <v>1</v>
      </c>
      <c r="I226" s="20">
        <v>52401360000</v>
      </c>
      <c r="J226" s="164" t="s">
        <v>26</v>
      </c>
      <c r="K226" s="150">
        <v>20676106.539999999</v>
      </c>
      <c r="L226" s="36">
        <v>45170</v>
      </c>
      <c r="M226" s="36">
        <v>45503</v>
      </c>
      <c r="N226" s="3" t="s">
        <v>27</v>
      </c>
      <c r="O226" s="197" t="s">
        <v>28</v>
      </c>
      <c r="P226" s="197" t="s">
        <v>28</v>
      </c>
      <c r="Q226" s="197" t="s">
        <v>29</v>
      </c>
      <c r="R226" s="220" t="s">
        <v>30</v>
      </c>
      <c r="S226" s="174" t="s">
        <v>59</v>
      </c>
    </row>
    <row r="227" spans="1:21" s="203" customFormat="1" ht="48.6" customHeight="1" x14ac:dyDescent="0.2">
      <c r="A227" s="373">
        <v>211</v>
      </c>
      <c r="B227" s="264" t="s">
        <v>88</v>
      </c>
      <c r="C227" s="264" t="s">
        <v>89</v>
      </c>
      <c r="D227" s="265" t="s">
        <v>782</v>
      </c>
      <c r="E227" s="28"/>
      <c r="F227" s="266">
        <v>876</v>
      </c>
      <c r="G227" s="266" t="s">
        <v>435</v>
      </c>
      <c r="H227" s="266">
        <v>1</v>
      </c>
      <c r="I227" s="27">
        <v>52401360000</v>
      </c>
      <c r="J227" s="13" t="s">
        <v>26</v>
      </c>
      <c r="K227" s="172">
        <v>100000000</v>
      </c>
      <c r="L227" s="316">
        <v>44962</v>
      </c>
      <c r="M227" s="170">
        <v>45628</v>
      </c>
      <c r="N227" s="6" t="s">
        <v>27</v>
      </c>
      <c r="O227" s="2" t="s">
        <v>28</v>
      </c>
      <c r="P227" s="2" t="s">
        <v>28</v>
      </c>
      <c r="Q227" s="2" t="s">
        <v>29</v>
      </c>
      <c r="R227" s="231" t="s">
        <v>30</v>
      </c>
      <c r="S227" s="174" t="s">
        <v>59</v>
      </c>
    </row>
    <row r="228" spans="1:21" s="203" customFormat="1" ht="63.75" customHeight="1" x14ac:dyDescent="0.2">
      <c r="A228" s="373">
        <v>212</v>
      </c>
      <c r="B228" s="244" t="s">
        <v>88</v>
      </c>
      <c r="C228" s="2" t="s">
        <v>89</v>
      </c>
      <c r="D228" s="24" t="s">
        <v>783</v>
      </c>
      <c r="E228" s="8"/>
      <c r="F228" s="2">
        <v>876</v>
      </c>
      <c r="G228" s="246" t="s">
        <v>435</v>
      </c>
      <c r="H228" s="330">
        <v>1</v>
      </c>
      <c r="I228" s="20">
        <v>52401360000</v>
      </c>
      <c r="J228" s="164" t="s">
        <v>26</v>
      </c>
      <c r="K228" s="183">
        <v>25713814.440000001</v>
      </c>
      <c r="L228" s="23">
        <v>44774</v>
      </c>
      <c r="M228" s="36">
        <v>45291</v>
      </c>
      <c r="N228" s="3" t="s">
        <v>27</v>
      </c>
      <c r="O228" s="197" t="s">
        <v>28</v>
      </c>
      <c r="P228" s="197" t="s">
        <v>28</v>
      </c>
      <c r="Q228" s="197" t="s">
        <v>29</v>
      </c>
      <c r="R228" s="220" t="s">
        <v>30</v>
      </c>
      <c r="S228" s="174" t="s">
        <v>59</v>
      </c>
    </row>
    <row r="229" spans="1:21" s="203" customFormat="1" ht="60.75" customHeight="1" x14ac:dyDescent="0.2">
      <c r="A229" s="373">
        <v>213</v>
      </c>
      <c r="B229" s="244" t="s">
        <v>88</v>
      </c>
      <c r="C229" s="2" t="s">
        <v>89</v>
      </c>
      <c r="D229" s="24" t="s">
        <v>784</v>
      </c>
      <c r="E229" s="8" t="s">
        <v>785</v>
      </c>
      <c r="F229" s="2">
        <v>876</v>
      </c>
      <c r="G229" s="246" t="s">
        <v>435</v>
      </c>
      <c r="H229" s="330">
        <v>1</v>
      </c>
      <c r="I229" s="20">
        <v>52401360000</v>
      </c>
      <c r="J229" s="164" t="s">
        <v>26</v>
      </c>
      <c r="K229" s="183">
        <v>28303135</v>
      </c>
      <c r="L229" s="23">
        <v>44682</v>
      </c>
      <c r="M229" s="36">
        <v>45108</v>
      </c>
      <c r="N229" s="3" t="s">
        <v>27</v>
      </c>
      <c r="O229" s="197" t="s">
        <v>28</v>
      </c>
      <c r="P229" s="197" t="s">
        <v>28</v>
      </c>
      <c r="Q229" s="197" t="s">
        <v>29</v>
      </c>
      <c r="R229" s="220" t="s">
        <v>30</v>
      </c>
      <c r="S229" s="174" t="s">
        <v>59</v>
      </c>
    </row>
    <row r="230" spans="1:21" s="203" customFormat="1" ht="75.75" customHeight="1" x14ac:dyDescent="0.2">
      <c r="A230" s="373">
        <v>214</v>
      </c>
      <c r="B230" s="264" t="s">
        <v>170</v>
      </c>
      <c r="C230" s="264" t="s">
        <v>162</v>
      </c>
      <c r="D230" s="249" t="s">
        <v>786</v>
      </c>
      <c r="E230" s="28"/>
      <c r="F230" s="266">
        <v>876</v>
      </c>
      <c r="G230" s="266" t="s">
        <v>435</v>
      </c>
      <c r="H230" s="266">
        <v>1</v>
      </c>
      <c r="I230" s="27">
        <v>52401360000</v>
      </c>
      <c r="J230" s="13" t="s">
        <v>26</v>
      </c>
      <c r="K230" s="183">
        <v>4389083.5</v>
      </c>
      <c r="L230" s="23">
        <v>44743</v>
      </c>
      <c r="M230" s="36">
        <v>44956</v>
      </c>
      <c r="N230" s="6" t="s">
        <v>27</v>
      </c>
      <c r="O230" s="2" t="s">
        <v>28</v>
      </c>
      <c r="P230" s="2" t="s">
        <v>28</v>
      </c>
      <c r="Q230" s="2" t="s">
        <v>29</v>
      </c>
      <c r="R230" s="231" t="s">
        <v>30</v>
      </c>
      <c r="S230" s="174" t="s">
        <v>59</v>
      </c>
      <c r="T230" s="392"/>
      <c r="U230" s="392"/>
    </row>
    <row r="231" spans="1:21" s="203" customFormat="1" ht="42.75" customHeight="1" x14ac:dyDescent="0.2">
      <c r="A231" s="373">
        <v>215</v>
      </c>
      <c r="B231" s="264" t="s">
        <v>88</v>
      </c>
      <c r="C231" s="264" t="s">
        <v>89</v>
      </c>
      <c r="D231" s="33" t="s">
        <v>787</v>
      </c>
      <c r="E231" s="28"/>
      <c r="F231" s="266">
        <v>876</v>
      </c>
      <c r="G231" s="266" t="s">
        <v>435</v>
      </c>
      <c r="H231" s="266">
        <v>1</v>
      </c>
      <c r="I231" s="27">
        <v>52401360000</v>
      </c>
      <c r="J231" s="13" t="s">
        <v>26</v>
      </c>
      <c r="K231" s="219">
        <v>4160844</v>
      </c>
      <c r="L231" s="169">
        <v>44866</v>
      </c>
      <c r="M231" s="169">
        <v>45107</v>
      </c>
      <c r="N231" s="6" t="s">
        <v>27</v>
      </c>
      <c r="O231" s="2" t="s">
        <v>28</v>
      </c>
      <c r="P231" s="2" t="s">
        <v>28</v>
      </c>
      <c r="Q231" s="2" t="s">
        <v>29</v>
      </c>
      <c r="R231" s="231" t="s">
        <v>30</v>
      </c>
      <c r="S231" s="174" t="s">
        <v>59</v>
      </c>
    </row>
    <row r="232" spans="1:21" s="203" customFormat="1" ht="34.5" customHeight="1" x14ac:dyDescent="0.2">
      <c r="A232" s="373">
        <v>216</v>
      </c>
      <c r="B232" s="50" t="s">
        <v>88</v>
      </c>
      <c r="C232" s="50" t="s">
        <v>89</v>
      </c>
      <c r="D232" s="249" t="s">
        <v>788</v>
      </c>
      <c r="E232" s="268"/>
      <c r="F232" s="266">
        <v>876</v>
      </c>
      <c r="G232" s="266" t="s">
        <v>435</v>
      </c>
      <c r="H232" s="266">
        <v>1</v>
      </c>
      <c r="I232" s="27">
        <v>52401360000</v>
      </c>
      <c r="J232" s="27" t="s">
        <v>26</v>
      </c>
      <c r="K232" s="267">
        <v>89756185.430000007</v>
      </c>
      <c r="L232" s="316">
        <v>44897</v>
      </c>
      <c r="M232" s="170">
        <v>45657</v>
      </c>
      <c r="N232" s="6" t="s">
        <v>27</v>
      </c>
      <c r="O232" s="2" t="s">
        <v>28</v>
      </c>
      <c r="P232" s="2" t="s">
        <v>28</v>
      </c>
      <c r="Q232" s="2" t="s">
        <v>29</v>
      </c>
      <c r="R232" s="94"/>
      <c r="S232" s="174" t="s">
        <v>59</v>
      </c>
    </row>
    <row r="233" spans="1:21" s="203" customFormat="1" ht="42" customHeight="1" x14ac:dyDescent="0.2">
      <c r="A233" s="373">
        <v>217</v>
      </c>
      <c r="B233" s="331" t="s">
        <v>151</v>
      </c>
      <c r="C233" s="331" t="s">
        <v>140</v>
      </c>
      <c r="D233" s="53" t="s">
        <v>789</v>
      </c>
      <c r="E233" s="268"/>
      <c r="F233" s="266">
        <v>876</v>
      </c>
      <c r="G233" s="266" t="s">
        <v>435</v>
      </c>
      <c r="H233" s="266">
        <v>1</v>
      </c>
      <c r="I233" s="27">
        <v>52401360000</v>
      </c>
      <c r="J233" s="27" t="s">
        <v>26</v>
      </c>
      <c r="K233" s="267">
        <v>282988</v>
      </c>
      <c r="L233" s="316">
        <v>44866</v>
      </c>
      <c r="M233" s="170">
        <v>45107</v>
      </c>
      <c r="N233" s="6" t="s">
        <v>27</v>
      </c>
      <c r="O233" s="2" t="s">
        <v>46</v>
      </c>
      <c r="P233" s="2" t="s">
        <v>46</v>
      </c>
      <c r="Q233" s="2" t="s">
        <v>47</v>
      </c>
      <c r="R233" s="231" t="s">
        <v>30</v>
      </c>
      <c r="S233" s="174" t="s">
        <v>59</v>
      </c>
    </row>
    <row r="234" spans="1:21" s="203" customFormat="1" ht="90.75" customHeight="1" x14ac:dyDescent="0.2">
      <c r="A234" s="373">
        <v>218</v>
      </c>
      <c r="B234" s="2" t="s">
        <v>170</v>
      </c>
      <c r="C234" s="284" t="s">
        <v>162</v>
      </c>
      <c r="D234" s="249" t="s">
        <v>790</v>
      </c>
      <c r="E234" s="8"/>
      <c r="F234" s="6">
        <v>876</v>
      </c>
      <c r="G234" s="6" t="s">
        <v>435</v>
      </c>
      <c r="H234" s="179">
        <v>1</v>
      </c>
      <c r="I234" s="27">
        <v>52401360000</v>
      </c>
      <c r="J234" s="27" t="s">
        <v>26</v>
      </c>
      <c r="K234" s="150">
        <v>1700021.85</v>
      </c>
      <c r="L234" s="157">
        <v>44896</v>
      </c>
      <c r="M234" s="156">
        <v>45137</v>
      </c>
      <c r="N234" s="6" t="s">
        <v>27</v>
      </c>
      <c r="O234" s="229" t="s">
        <v>28</v>
      </c>
      <c r="P234" s="229" t="s">
        <v>28</v>
      </c>
      <c r="Q234" s="229" t="s">
        <v>29</v>
      </c>
      <c r="R234" s="238" t="s">
        <v>30</v>
      </c>
      <c r="S234" s="126" t="s">
        <v>59</v>
      </c>
    </row>
    <row r="235" spans="1:21" ht="26.25" customHeight="1" x14ac:dyDescent="0.2">
      <c r="A235" s="373">
        <v>219</v>
      </c>
      <c r="B235" s="26" t="s">
        <v>274</v>
      </c>
      <c r="C235" s="26" t="s">
        <v>275</v>
      </c>
      <c r="D235" s="33" t="s">
        <v>276</v>
      </c>
      <c r="E235" s="48" t="s">
        <v>277</v>
      </c>
      <c r="F235" s="175">
        <v>796</v>
      </c>
      <c r="G235" s="175" t="s">
        <v>50</v>
      </c>
      <c r="H235" s="177" t="s">
        <v>25</v>
      </c>
      <c r="I235" s="19">
        <v>52401360000</v>
      </c>
      <c r="J235" s="20" t="s">
        <v>26</v>
      </c>
      <c r="K235" s="129">
        <v>996870.83</v>
      </c>
      <c r="L235" s="169">
        <v>44958</v>
      </c>
      <c r="M235" s="169">
        <v>45382</v>
      </c>
      <c r="N235" s="6" t="s">
        <v>27</v>
      </c>
      <c r="O235" s="2" t="s">
        <v>46</v>
      </c>
      <c r="P235" s="2" t="s">
        <v>46</v>
      </c>
      <c r="Q235" s="2" t="s">
        <v>47</v>
      </c>
      <c r="R235" s="238" t="s">
        <v>30</v>
      </c>
      <c r="S235" s="174" t="s">
        <v>31</v>
      </c>
      <c r="T235" s="10"/>
      <c r="U235" s="10"/>
    </row>
    <row r="236" spans="1:21" ht="49.5" customHeight="1" x14ac:dyDescent="0.2">
      <c r="A236" s="373">
        <v>220</v>
      </c>
      <c r="B236" s="26">
        <v>18.100000000000001</v>
      </c>
      <c r="C236" s="26" t="s">
        <v>381</v>
      </c>
      <c r="D236" s="52" t="s">
        <v>382</v>
      </c>
      <c r="E236" s="175"/>
      <c r="F236" s="175">
        <v>362</v>
      </c>
      <c r="G236" s="175" t="s">
        <v>383</v>
      </c>
      <c r="H236" s="177">
        <v>12</v>
      </c>
      <c r="I236" s="19" t="s">
        <v>791</v>
      </c>
      <c r="J236" s="20" t="s">
        <v>792</v>
      </c>
      <c r="K236" s="129">
        <v>23070093.359999999</v>
      </c>
      <c r="L236" s="169">
        <v>44866</v>
      </c>
      <c r="M236" s="169">
        <v>45293</v>
      </c>
      <c r="N236" s="175" t="s">
        <v>179</v>
      </c>
      <c r="O236" s="2" t="s">
        <v>47</v>
      </c>
      <c r="P236" s="2" t="s">
        <v>47</v>
      </c>
      <c r="Q236" s="2" t="s">
        <v>47</v>
      </c>
      <c r="R236" s="238" t="s">
        <v>30</v>
      </c>
      <c r="S236" s="7" t="s">
        <v>384</v>
      </c>
      <c r="T236" s="10"/>
      <c r="U236" s="10"/>
    </row>
    <row r="237" spans="1:21" s="203" customFormat="1" ht="46.15" customHeight="1" x14ac:dyDescent="0.2">
      <c r="A237" s="373">
        <v>221</v>
      </c>
      <c r="B237" s="26" t="s">
        <v>711</v>
      </c>
      <c r="C237" s="26" t="s">
        <v>793</v>
      </c>
      <c r="D237" s="33" t="s">
        <v>794</v>
      </c>
      <c r="E237" s="48" t="s">
        <v>795</v>
      </c>
      <c r="F237" s="175">
        <v>876</v>
      </c>
      <c r="G237" s="175" t="s">
        <v>435</v>
      </c>
      <c r="H237" s="177">
        <v>1</v>
      </c>
      <c r="I237" s="19">
        <v>52401360000</v>
      </c>
      <c r="J237" s="19" t="s">
        <v>721</v>
      </c>
      <c r="K237" s="129">
        <v>131523.12</v>
      </c>
      <c r="L237" s="169">
        <v>44866</v>
      </c>
      <c r="M237" s="169">
        <v>45261</v>
      </c>
      <c r="N237" s="9" t="s">
        <v>115</v>
      </c>
      <c r="O237" s="2" t="s">
        <v>47</v>
      </c>
      <c r="P237" s="2" t="s">
        <v>47</v>
      </c>
      <c r="Q237" s="2" t="s">
        <v>47</v>
      </c>
      <c r="R237" s="238" t="s">
        <v>30</v>
      </c>
      <c r="S237" s="174" t="s">
        <v>796</v>
      </c>
    </row>
    <row r="238" spans="1:21" s="203" customFormat="1" ht="33" customHeight="1" x14ac:dyDescent="0.2">
      <c r="A238" s="373">
        <v>222</v>
      </c>
      <c r="B238" s="26" t="s">
        <v>34</v>
      </c>
      <c r="C238" s="26" t="s">
        <v>169</v>
      </c>
      <c r="D238" s="33" t="s">
        <v>797</v>
      </c>
      <c r="E238" s="48" t="s">
        <v>283</v>
      </c>
      <c r="F238" s="175">
        <v>796</v>
      </c>
      <c r="G238" s="175" t="s">
        <v>50</v>
      </c>
      <c r="H238" s="177">
        <v>748</v>
      </c>
      <c r="I238" s="19">
        <v>52401000000</v>
      </c>
      <c r="J238" s="19" t="s">
        <v>26</v>
      </c>
      <c r="K238" s="129">
        <v>2086346.02</v>
      </c>
      <c r="L238" s="169">
        <v>44896</v>
      </c>
      <c r="M238" s="169">
        <v>45261</v>
      </c>
      <c r="N238" s="9" t="s">
        <v>27</v>
      </c>
      <c r="O238" s="2" t="s">
        <v>46</v>
      </c>
      <c r="P238" s="2" t="s">
        <v>46</v>
      </c>
      <c r="Q238" s="2" t="s">
        <v>47</v>
      </c>
      <c r="R238" s="238" t="s">
        <v>30</v>
      </c>
      <c r="S238" s="174" t="s">
        <v>31</v>
      </c>
    </row>
    <row r="239" spans="1:21" s="203" customFormat="1" ht="27.75" customHeight="1" x14ac:dyDescent="0.2">
      <c r="A239" s="373">
        <v>223</v>
      </c>
      <c r="B239" s="26" t="s">
        <v>34</v>
      </c>
      <c r="C239" s="26" t="s">
        <v>169</v>
      </c>
      <c r="D239" s="33" t="s">
        <v>220</v>
      </c>
      <c r="E239" s="48" t="s">
        <v>221</v>
      </c>
      <c r="F239" s="175">
        <v>796</v>
      </c>
      <c r="G239" s="175" t="s">
        <v>50</v>
      </c>
      <c r="H239" s="177">
        <v>1282</v>
      </c>
      <c r="I239" s="19">
        <v>52401000000</v>
      </c>
      <c r="J239" s="19" t="s">
        <v>26</v>
      </c>
      <c r="K239" s="129">
        <v>1167152.72</v>
      </c>
      <c r="L239" s="169">
        <v>44896</v>
      </c>
      <c r="M239" s="169">
        <v>45261</v>
      </c>
      <c r="N239" s="9" t="s">
        <v>27</v>
      </c>
      <c r="O239" s="2" t="s">
        <v>46</v>
      </c>
      <c r="P239" s="2" t="s">
        <v>46</v>
      </c>
      <c r="Q239" s="2" t="s">
        <v>47</v>
      </c>
      <c r="R239" s="238" t="s">
        <v>30</v>
      </c>
      <c r="S239" s="174" t="s">
        <v>31</v>
      </c>
    </row>
    <row r="240" spans="1:21" s="203" customFormat="1" ht="27.75" customHeight="1" x14ac:dyDescent="0.2">
      <c r="A240" s="373">
        <v>224</v>
      </c>
      <c r="B240" s="26" t="s">
        <v>42</v>
      </c>
      <c r="C240" s="26" t="s">
        <v>248</v>
      </c>
      <c r="D240" s="33" t="s">
        <v>249</v>
      </c>
      <c r="E240" s="48" t="s">
        <v>798</v>
      </c>
      <c r="F240" s="175">
        <v>796</v>
      </c>
      <c r="G240" s="175" t="s">
        <v>50</v>
      </c>
      <c r="H240" s="177">
        <v>16</v>
      </c>
      <c r="I240" s="19">
        <v>52401000000</v>
      </c>
      <c r="J240" s="19" t="s">
        <v>26</v>
      </c>
      <c r="K240" s="129">
        <v>425944.43</v>
      </c>
      <c r="L240" s="169">
        <v>44927</v>
      </c>
      <c r="M240" s="169">
        <v>45261</v>
      </c>
      <c r="N240" s="9" t="s">
        <v>27</v>
      </c>
      <c r="O240" s="2" t="s">
        <v>46</v>
      </c>
      <c r="P240" s="2" t="s">
        <v>46</v>
      </c>
      <c r="Q240" s="2" t="s">
        <v>47</v>
      </c>
      <c r="R240" s="238" t="s">
        <v>30</v>
      </c>
      <c r="S240" s="174" t="s">
        <v>31</v>
      </c>
    </row>
    <row r="241" spans="1:21" s="203" customFormat="1" ht="27.75" customHeight="1" x14ac:dyDescent="0.2">
      <c r="A241" s="373">
        <v>225</v>
      </c>
      <c r="B241" s="50" t="s">
        <v>284</v>
      </c>
      <c r="C241" s="50" t="s">
        <v>285</v>
      </c>
      <c r="D241" s="53" t="s">
        <v>286</v>
      </c>
      <c r="E241" s="66" t="s">
        <v>287</v>
      </c>
      <c r="F241" s="61">
        <v>113</v>
      </c>
      <c r="G241" s="61" t="s">
        <v>172</v>
      </c>
      <c r="H241" s="332">
        <v>215</v>
      </c>
      <c r="I241" s="19">
        <v>52401000000</v>
      </c>
      <c r="J241" s="19" t="s">
        <v>26</v>
      </c>
      <c r="K241" s="172">
        <v>551475</v>
      </c>
      <c r="L241" s="169">
        <v>44866</v>
      </c>
      <c r="M241" s="169">
        <v>45352</v>
      </c>
      <c r="N241" s="9" t="s">
        <v>115</v>
      </c>
      <c r="O241" s="2" t="s">
        <v>47</v>
      </c>
      <c r="P241" s="2" t="s">
        <v>47</v>
      </c>
      <c r="Q241" s="2" t="s">
        <v>47</v>
      </c>
      <c r="R241" s="271" t="s">
        <v>30</v>
      </c>
      <c r="S241" s="16" t="s">
        <v>31</v>
      </c>
    </row>
    <row r="242" spans="1:21" s="203" customFormat="1" ht="27.75" customHeight="1" x14ac:dyDescent="0.2">
      <c r="A242" s="373">
        <v>226</v>
      </c>
      <c r="B242" s="269" t="s">
        <v>799</v>
      </c>
      <c r="C242" s="269" t="s">
        <v>800</v>
      </c>
      <c r="D242" s="53" t="s">
        <v>801</v>
      </c>
      <c r="E242" s="66"/>
      <c r="F242" s="61">
        <v>876</v>
      </c>
      <c r="G242" s="61" t="s">
        <v>435</v>
      </c>
      <c r="H242" s="68">
        <v>1</v>
      </c>
      <c r="I242" s="19">
        <v>52401360000</v>
      </c>
      <c r="J242" s="19" t="s">
        <v>26</v>
      </c>
      <c r="K242" s="172">
        <v>300000</v>
      </c>
      <c r="L242" s="169">
        <v>44896</v>
      </c>
      <c r="M242" s="169">
        <v>45261</v>
      </c>
      <c r="N242" s="9" t="s">
        <v>179</v>
      </c>
      <c r="O242" s="2" t="s">
        <v>47</v>
      </c>
      <c r="P242" s="2" t="s">
        <v>47</v>
      </c>
      <c r="Q242" s="2" t="s">
        <v>47</v>
      </c>
      <c r="R242" s="270" t="s">
        <v>219</v>
      </c>
      <c r="S242" s="16" t="s">
        <v>82</v>
      </c>
    </row>
    <row r="243" spans="1:21" s="203" customFormat="1" ht="38.25" x14ac:dyDescent="0.2">
      <c r="A243" s="373">
        <v>227</v>
      </c>
      <c r="B243" s="26" t="s">
        <v>802</v>
      </c>
      <c r="C243" s="26" t="s">
        <v>802</v>
      </c>
      <c r="D243" s="33" t="s">
        <v>803</v>
      </c>
      <c r="E243" s="48"/>
      <c r="F243" s="175">
        <v>796</v>
      </c>
      <c r="G243" s="175" t="s">
        <v>50</v>
      </c>
      <c r="H243" s="177">
        <v>1</v>
      </c>
      <c r="I243" s="19">
        <v>52401360000</v>
      </c>
      <c r="J243" s="19" t="s">
        <v>26</v>
      </c>
      <c r="K243" s="129">
        <v>35333333.329999998</v>
      </c>
      <c r="L243" s="169">
        <v>44866</v>
      </c>
      <c r="M243" s="169">
        <v>44986</v>
      </c>
      <c r="N243" s="9" t="s">
        <v>179</v>
      </c>
      <c r="O243" s="2" t="s">
        <v>47</v>
      </c>
      <c r="P243" s="2" t="s">
        <v>47</v>
      </c>
      <c r="Q243" s="2" t="s">
        <v>47</v>
      </c>
      <c r="R243" s="238" t="s">
        <v>30</v>
      </c>
      <c r="S243" s="174" t="s">
        <v>31</v>
      </c>
    </row>
    <row r="244" spans="1:21" s="203" customFormat="1" ht="29.25" customHeight="1" x14ac:dyDescent="0.2">
      <c r="A244" s="373">
        <v>228</v>
      </c>
      <c r="B244" s="26" t="s">
        <v>231</v>
      </c>
      <c r="C244" s="26" t="s">
        <v>232</v>
      </c>
      <c r="D244" s="33" t="s">
        <v>809</v>
      </c>
      <c r="E244" s="48" t="s">
        <v>810</v>
      </c>
      <c r="F244" s="175">
        <v>168</v>
      </c>
      <c r="G244" s="175" t="s">
        <v>150</v>
      </c>
      <c r="H244" s="177">
        <v>100.72</v>
      </c>
      <c r="I244" s="19">
        <v>52401360000</v>
      </c>
      <c r="J244" s="19" t="s">
        <v>26</v>
      </c>
      <c r="K244" s="129">
        <v>6466533.4800000004</v>
      </c>
      <c r="L244" s="23">
        <v>44896</v>
      </c>
      <c r="M244" s="169">
        <v>45291</v>
      </c>
      <c r="N244" s="9" t="s">
        <v>48</v>
      </c>
      <c r="O244" s="2" t="s">
        <v>46</v>
      </c>
      <c r="P244" s="2" t="s">
        <v>47</v>
      </c>
      <c r="Q244" s="2" t="s">
        <v>47</v>
      </c>
      <c r="R244" s="238" t="s">
        <v>30</v>
      </c>
      <c r="S244" s="174" t="s">
        <v>31</v>
      </c>
    </row>
    <row r="245" spans="1:21" s="211" customFormat="1" ht="40.15" customHeight="1" x14ac:dyDescent="0.2">
      <c r="A245" s="357">
        <v>229</v>
      </c>
      <c r="B245" s="21" t="s">
        <v>572</v>
      </c>
      <c r="C245" s="387" t="s">
        <v>573</v>
      </c>
      <c r="D245" s="33" t="s">
        <v>805</v>
      </c>
      <c r="E245" s="175"/>
      <c r="F245" s="179">
        <v>166</v>
      </c>
      <c r="G245" s="179" t="s">
        <v>521</v>
      </c>
      <c r="H245" s="179">
        <v>13504.8</v>
      </c>
      <c r="I245" s="20">
        <v>52401360000</v>
      </c>
      <c r="J245" s="19" t="s">
        <v>26</v>
      </c>
      <c r="K245" s="219">
        <v>540192</v>
      </c>
      <c r="L245" s="169">
        <v>44867</v>
      </c>
      <c r="M245" s="169">
        <v>45261</v>
      </c>
      <c r="N245" s="11" t="s">
        <v>179</v>
      </c>
      <c r="O245" s="2" t="s">
        <v>47</v>
      </c>
      <c r="P245" s="2" t="s">
        <v>47</v>
      </c>
      <c r="Q245" s="2" t="s">
        <v>47</v>
      </c>
      <c r="R245" s="135" t="s">
        <v>30</v>
      </c>
      <c r="S245" s="126" t="s">
        <v>575</v>
      </c>
    </row>
    <row r="246" spans="1:21" s="203" customFormat="1" ht="30.75" customHeight="1" x14ac:dyDescent="0.2">
      <c r="A246" s="373">
        <v>230</v>
      </c>
      <c r="B246" s="6" t="s">
        <v>90</v>
      </c>
      <c r="C246" s="6" t="s">
        <v>288</v>
      </c>
      <c r="D246" s="247" t="s">
        <v>289</v>
      </c>
      <c r="E246" s="65" t="s">
        <v>289</v>
      </c>
      <c r="F246" s="61">
        <v>876</v>
      </c>
      <c r="G246" s="61" t="s">
        <v>435</v>
      </c>
      <c r="H246" s="68">
        <v>1</v>
      </c>
      <c r="I246" s="120">
        <v>52401360000</v>
      </c>
      <c r="J246" s="19" t="s">
        <v>26</v>
      </c>
      <c r="K246" s="248">
        <v>4962037.12</v>
      </c>
      <c r="L246" s="169">
        <v>44898</v>
      </c>
      <c r="M246" s="251">
        <v>45291</v>
      </c>
      <c r="N246" s="9" t="s">
        <v>48</v>
      </c>
      <c r="O246" s="2" t="s">
        <v>46</v>
      </c>
      <c r="P246" s="2" t="s">
        <v>47</v>
      </c>
      <c r="Q246" s="2" t="s">
        <v>47</v>
      </c>
      <c r="R246" s="271" t="s">
        <v>30</v>
      </c>
      <c r="S246" s="199" t="s">
        <v>31</v>
      </c>
    </row>
    <row r="247" spans="1:21" s="211" customFormat="1" ht="41.45" customHeight="1" x14ac:dyDescent="0.2">
      <c r="A247" s="357">
        <v>231</v>
      </c>
      <c r="B247" s="21" t="s">
        <v>627</v>
      </c>
      <c r="C247" s="387" t="s">
        <v>441</v>
      </c>
      <c r="D247" s="33" t="s">
        <v>806</v>
      </c>
      <c r="E247" s="175"/>
      <c r="F247" s="179">
        <v>876</v>
      </c>
      <c r="G247" s="179" t="s">
        <v>435</v>
      </c>
      <c r="H247" s="179">
        <v>1</v>
      </c>
      <c r="I247" s="20">
        <v>52401360000</v>
      </c>
      <c r="J247" s="19" t="s">
        <v>26</v>
      </c>
      <c r="K247" s="219">
        <v>144792.93</v>
      </c>
      <c r="L247" s="169">
        <v>44866</v>
      </c>
      <c r="M247" s="169">
        <v>45291</v>
      </c>
      <c r="N247" s="11" t="s">
        <v>179</v>
      </c>
      <c r="O247" s="2" t="s">
        <v>46</v>
      </c>
      <c r="P247" s="2" t="s">
        <v>47</v>
      </c>
      <c r="Q247" s="2" t="s">
        <v>47</v>
      </c>
      <c r="R247" s="135" t="s">
        <v>30</v>
      </c>
      <c r="S247" s="126" t="s">
        <v>575</v>
      </c>
    </row>
    <row r="248" spans="1:21" ht="32.25" customHeight="1" x14ac:dyDescent="0.2">
      <c r="A248" s="373">
        <v>232</v>
      </c>
      <c r="B248" s="50" t="s">
        <v>707</v>
      </c>
      <c r="C248" s="50" t="s">
        <v>807</v>
      </c>
      <c r="D248" s="121" t="s">
        <v>808</v>
      </c>
      <c r="E248" s="66" t="s">
        <v>755</v>
      </c>
      <c r="F248" s="61">
        <v>876</v>
      </c>
      <c r="G248" s="61" t="s">
        <v>435</v>
      </c>
      <c r="H248" s="68">
        <v>1</v>
      </c>
      <c r="I248" s="19">
        <v>52401360000</v>
      </c>
      <c r="J248" s="19" t="s">
        <v>26</v>
      </c>
      <c r="K248" s="172">
        <v>873167</v>
      </c>
      <c r="L248" s="169">
        <v>44883</v>
      </c>
      <c r="M248" s="169">
        <v>45046</v>
      </c>
      <c r="N248" s="9" t="s">
        <v>27</v>
      </c>
      <c r="O248" s="2" t="s">
        <v>46</v>
      </c>
      <c r="P248" s="2" t="s">
        <v>46</v>
      </c>
      <c r="Q248" s="2" t="s">
        <v>47</v>
      </c>
      <c r="R248" s="271" t="s">
        <v>30</v>
      </c>
      <c r="S248" s="16" t="s">
        <v>59</v>
      </c>
      <c r="T248" s="10"/>
      <c r="U248" s="10"/>
    </row>
    <row r="249" spans="1:21" ht="51.75" customHeight="1" x14ac:dyDescent="0.2">
      <c r="A249" s="373">
        <v>233</v>
      </c>
      <c r="B249" s="269" t="s">
        <v>151</v>
      </c>
      <c r="C249" s="269" t="s">
        <v>140</v>
      </c>
      <c r="D249" s="121" t="s">
        <v>1143</v>
      </c>
      <c r="E249" s="66" t="s">
        <v>755</v>
      </c>
      <c r="F249" s="61">
        <v>876</v>
      </c>
      <c r="G249" s="61" t="s">
        <v>435</v>
      </c>
      <c r="H249" s="68">
        <v>1</v>
      </c>
      <c r="I249" s="19">
        <v>52401360000</v>
      </c>
      <c r="J249" s="19" t="s">
        <v>26</v>
      </c>
      <c r="K249" s="172">
        <v>170488.63</v>
      </c>
      <c r="L249" s="169">
        <v>45078</v>
      </c>
      <c r="M249" s="169">
        <v>45260</v>
      </c>
      <c r="N249" s="9" t="s">
        <v>27</v>
      </c>
      <c r="O249" s="2" t="s">
        <v>46</v>
      </c>
      <c r="P249" s="2" t="s">
        <v>46</v>
      </c>
      <c r="Q249" s="2" t="s">
        <v>47</v>
      </c>
      <c r="R249" s="271" t="s">
        <v>30</v>
      </c>
      <c r="S249" s="16" t="s">
        <v>59</v>
      </c>
      <c r="T249" s="10"/>
      <c r="U249" s="10"/>
    </row>
    <row r="250" spans="1:21" ht="32.25" customHeight="1" x14ac:dyDescent="0.2">
      <c r="A250" s="373">
        <v>234</v>
      </c>
      <c r="B250" s="50" t="s">
        <v>176</v>
      </c>
      <c r="C250" s="50" t="s">
        <v>177</v>
      </c>
      <c r="D250" s="53" t="s">
        <v>222</v>
      </c>
      <c r="E250" s="55" t="s">
        <v>804</v>
      </c>
      <c r="F250" s="61">
        <v>166</v>
      </c>
      <c r="G250" s="61" t="s">
        <v>521</v>
      </c>
      <c r="H250" s="67">
        <v>2188</v>
      </c>
      <c r="I250" s="27">
        <v>52401360000</v>
      </c>
      <c r="J250" s="27" t="s">
        <v>26</v>
      </c>
      <c r="K250" s="172">
        <v>2624075.19</v>
      </c>
      <c r="L250" s="169">
        <v>44867</v>
      </c>
      <c r="M250" s="170">
        <v>45261</v>
      </c>
      <c r="N250" s="9" t="s">
        <v>27</v>
      </c>
      <c r="O250" s="2" t="s">
        <v>46</v>
      </c>
      <c r="P250" s="2" t="s">
        <v>46</v>
      </c>
      <c r="Q250" s="2" t="s">
        <v>47</v>
      </c>
      <c r="R250" s="271" t="s">
        <v>30</v>
      </c>
      <c r="S250" s="16" t="s">
        <v>31</v>
      </c>
      <c r="T250" s="10"/>
      <c r="U250" s="10"/>
    </row>
    <row r="251" spans="1:21" s="211" customFormat="1" ht="25.5" customHeight="1" x14ac:dyDescent="0.2">
      <c r="A251" s="357">
        <v>235</v>
      </c>
      <c r="B251" s="26" t="s">
        <v>704</v>
      </c>
      <c r="C251" s="26" t="s">
        <v>259</v>
      </c>
      <c r="D251" s="33" t="s">
        <v>260</v>
      </c>
      <c r="E251" s="175"/>
      <c r="F251" s="26" t="s">
        <v>705</v>
      </c>
      <c r="G251" s="175" t="s">
        <v>706</v>
      </c>
      <c r="H251" s="176">
        <v>3002</v>
      </c>
      <c r="I251" s="20">
        <v>52401360000</v>
      </c>
      <c r="J251" s="19" t="s">
        <v>26</v>
      </c>
      <c r="K251" s="146">
        <v>1909135.78</v>
      </c>
      <c r="L251" s="169">
        <v>44896</v>
      </c>
      <c r="M251" s="169">
        <v>45280</v>
      </c>
      <c r="N251" s="6" t="s">
        <v>48</v>
      </c>
      <c r="O251" s="2" t="s">
        <v>261</v>
      </c>
      <c r="P251" s="2" t="s">
        <v>47</v>
      </c>
      <c r="Q251" s="2" t="s">
        <v>47</v>
      </c>
      <c r="R251" s="59" t="s">
        <v>30</v>
      </c>
      <c r="S251" s="272" t="s">
        <v>31</v>
      </c>
    </row>
    <row r="252" spans="1:21" ht="64.150000000000006" customHeight="1" x14ac:dyDescent="0.2">
      <c r="A252" s="373">
        <v>236</v>
      </c>
      <c r="B252" s="50" t="s">
        <v>151</v>
      </c>
      <c r="C252" s="50" t="s">
        <v>140</v>
      </c>
      <c r="D252" s="121" t="s">
        <v>811</v>
      </c>
      <c r="E252" s="55"/>
      <c r="F252" s="61">
        <v>876</v>
      </c>
      <c r="G252" s="61" t="s">
        <v>435</v>
      </c>
      <c r="H252" s="68">
        <v>1</v>
      </c>
      <c r="I252" s="27">
        <v>52401360000</v>
      </c>
      <c r="J252" s="27" t="s">
        <v>26</v>
      </c>
      <c r="K252" s="172">
        <v>1356899.54</v>
      </c>
      <c r="L252" s="169">
        <v>44896</v>
      </c>
      <c r="M252" s="170">
        <v>45169</v>
      </c>
      <c r="N252" s="9" t="s">
        <v>27</v>
      </c>
      <c r="O252" s="2" t="s">
        <v>46</v>
      </c>
      <c r="P252" s="2" t="s">
        <v>46</v>
      </c>
      <c r="Q252" s="2" t="s">
        <v>47</v>
      </c>
      <c r="R252" s="271" t="s">
        <v>30</v>
      </c>
      <c r="S252" s="16" t="s">
        <v>59</v>
      </c>
      <c r="T252" s="10"/>
      <c r="U252" s="10"/>
    </row>
    <row r="253" spans="1:21" ht="88.5" customHeight="1" x14ac:dyDescent="0.2">
      <c r="A253" s="373">
        <v>237</v>
      </c>
      <c r="B253" s="50" t="s">
        <v>170</v>
      </c>
      <c r="C253" s="50" t="s">
        <v>162</v>
      </c>
      <c r="D253" s="121" t="s">
        <v>812</v>
      </c>
      <c r="E253" s="28"/>
      <c r="F253" s="61">
        <v>876</v>
      </c>
      <c r="G253" s="61" t="s">
        <v>435</v>
      </c>
      <c r="H253" s="68">
        <v>1</v>
      </c>
      <c r="I253" s="27">
        <v>52401360000</v>
      </c>
      <c r="J253" s="27" t="s">
        <v>26</v>
      </c>
      <c r="K253" s="172">
        <v>1168778.94</v>
      </c>
      <c r="L253" s="169">
        <v>44896</v>
      </c>
      <c r="M253" s="170">
        <v>45107</v>
      </c>
      <c r="N253" s="9" t="s">
        <v>27</v>
      </c>
      <c r="O253" s="2" t="s">
        <v>46</v>
      </c>
      <c r="P253" s="2" t="s">
        <v>46</v>
      </c>
      <c r="Q253" s="2" t="s">
        <v>47</v>
      </c>
      <c r="R253" s="333" t="s">
        <v>30</v>
      </c>
      <c r="S253" s="16" t="s">
        <v>59</v>
      </c>
      <c r="T253" s="10"/>
      <c r="U253" s="10"/>
    </row>
    <row r="254" spans="1:21" ht="78" customHeight="1" x14ac:dyDescent="0.2">
      <c r="A254" s="373">
        <v>238</v>
      </c>
      <c r="B254" s="50" t="s">
        <v>170</v>
      </c>
      <c r="C254" s="50" t="s">
        <v>162</v>
      </c>
      <c r="D254" s="121" t="s">
        <v>813</v>
      </c>
      <c r="E254" s="28" t="s">
        <v>497</v>
      </c>
      <c r="F254" s="61">
        <v>876</v>
      </c>
      <c r="G254" s="61" t="s">
        <v>435</v>
      </c>
      <c r="H254" s="68">
        <v>1</v>
      </c>
      <c r="I254" s="27">
        <v>52401360000</v>
      </c>
      <c r="J254" s="27" t="s">
        <v>26</v>
      </c>
      <c r="K254" s="172">
        <v>1647543.49</v>
      </c>
      <c r="L254" s="169">
        <v>44896</v>
      </c>
      <c r="M254" s="170">
        <v>45107</v>
      </c>
      <c r="N254" s="9" t="s">
        <v>27</v>
      </c>
      <c r="O254" s="2" t="s">
        <v>46</v>
      </c>
      <c r="P254" s="2" t="s">
        <v>46</v>
      </c>
      <c r="Q254" s="2" t="s">
        <v>47</v>
      </c>
      <c r="R254" s="333" t="s">
        <v>30</v>
      </c>
      <c r="S254" s="16" t="s">
        <v>59</v>
      </c>
      <c r="T254" s="10"/>
      <c r="U254" s="10"/>
    </row>
    <row r="255" spans="1:21" ht="162" customHeight="1" x14ac:dyDescent="0.2">
      <c r="A255" s="373">
        <v>239</v>
      </c>
      <c r="B255" s="269" t="s">
        <v>88</v>
      </c>
      <c r="C255" s="269" t="s">
        <v>89</v>
      </c>
      <c r="D255" s="168" t="s">
        <v>1087</v>
      </c>
      <c r="E255" s="66" t="s">
        <v>497</v>
      </c>
      <c r="F255" s="61">
        <v>876</v>
      </c>
      <c r="G255" s="61" t="s">
        <v>435</v>
      </c>
      <c r="H255" s="68">
        <v>1</v>
      </c>
      <c r="I255" s="19">
        <v>52401360000</v>
      </c>
      <c r="J255" s="19" t="s">
        <v>26</v>
      </c>
      <c r="K255" s="171">
        <v>37656599.939999998</v>
      </c>
      <c r="L255" s="169">
        <v>45047</v>
      </c>
      <c r="M255" s="169">
        <v>45397</v>
      </c>
      <c r="N255" s="9" t="s">
        <v>27</v>
      </c>
      <c r="O255" s="2" t="s">
        <v>46</v>
      </c>
      <c r="P255" s="2" t="s">
        <v>46</v>
      </c>
      <c r="Q255" s="2" t="s">
        <v>47</v>
      </c>
      <c r="R255" s="271" t="s">
        <v>30</v>
      </c>
      <c r="S255" s="16" t="s">
        <v>59</v>
      </c>
      <c r="T255" s="10"/>
      <c r="U255" s="10"/>
    </row>
    <row r="256" spans="1:21" s="334" customFormat="1" ht="34.9" customHeight="1" x14ac:dyDescent="0.2">
      <c r="A256" s="357">
        <v>240</v>
      </c>
      <c r="B256" s="388" t="s">
        <v>711</v>
      </c>
      <c r="C256" s="38" t="s">
        <v>712</v>
      </c>
      <c r="D256" s="35" t="s">
        <v>814</v>
      </c>
      <c r="E256" s="92"/>
      <c r="F256" s="61">
        <v>876</v>
      </c>
      <c r="G256" s="61" t="s">
        <v>435</v>
      </c>
      <c r="H256" s="68">
        <v>1</v>
      </c>
      <c r="I256" s="27">
        <v>52401360000</v>
      </c>
      <c r="J256" s="27" t="s">
        <v>26</v>
      </c>
      <c r="K256" s="315">
        <v>70821917.810000002</v>
      </c>
      <c r="L256" s="169">
        <v>44897</v>
      </c>
      <c r="M256" s="169">
        <v>47088</v>
      </c>
      <c r="N256" s="9" t="s">
        <v>179</v>
      </c>
      <c r="O256" s="2" t="s">
        <v>46</v>
      </c>
      <c r="P256" s="2" t="s">
        <v>47</v>
      </c>
      <c r="Q256" s="2" t="s">
        <v>47</v>
      </c>
      <c r="R256" s="220" t="s">
        <v>30</v>
      </c>
      <c r="S256" s="204" t="s">
        <v>58</v>
      </c>
    </row>
    <row r="257" spans="1:21" ht="38.25" customHeight="1" x14ac:dyDescent="0.2">
      <c r="A257" s="373">
        <v>241</v>
      </c>
      <c r="B257" s="50" t="s">
        <v>34</v>
      </c>
      <c r="C257" s="50" t="s">
        <v>539</v>
      </c>
      <c r="D257" s="121" t="s">
        <v>815</v>
      </c>
      <c r="E257" s="55"/>
      <c r="F257" s="61">
        <v>876</v>
      </c>
      <c r="G257" s="61" t="s">
        <v>49</v>
      </c>
      <c r="H257" s="67">
        <v>1</v>
      </c>
      <c r="I257" s="27">
        <v>52401360000</v>
      </c>
      <c r="J257" s="27" t="s">
        <v>26</v>
      </c>
      <c r="K257" s="172">
        <v>1793141.05</v>
      </c>
      <c r="L257" s="169">
        <v>44897</v>
      </c>
      <c r="M257" s="170">
        <v>44986</v>
      </c>
      <c r="N257" s="9" t="s">
        <v>48</v>
      </c>
      <c r="O257" s="2" t="s">
        <v>46</v>
      </c>
      <c r="P257" s="2" t="s">
        <v>47</v>
      </c>
      <c r="Q257" s="2" t="s">
        <v>47</v>
      </c>
      <c r="R257" s="271" t="s">
        <v>30</v>
      </c>
      <c r="S257" s="16" t="s">
        <v>31</v>
      </c>
      <c r="T257" s="10"/>
      <c r="U257" s="10"/>
    </row>
    <row r="258" spans="1:21" ht="84" customHeight="1" x14ac:dyDescent="0.2">
      <c r="A258" s="373">
        <v>242</v>
      </c>
      <c r="B258" s="50" t="s">
        <v>88</v>
      </c>
      <c r="C258" s="50" t="s">
        <v>89</v>
      </c>
      <c r="D258" s="53" t="s">
        <v>1086</v>
      </c>
      <c r="E258" s="28" t="s">
        <v>497</v>
      </c>
      <c r="F258" s="61" t="s">
        <v>499</v>
      </c>
      <c r="G258" s="61" t="s">
        <v>435</v>
      </c>
      <c r="H258" s="67">
        <v>1</v>
      </c>
      <c r="I258" s="27">
        <v>52401360000</v>
      </c>
      <c r="J258" s="27" t="s">
        <v>26</v>
      </c>
      <c r="K258" s="172">
        <v>15497232</v>
      </c>
      <c r="L258" s="169">
        <v>45047</v>
      </c>
      <c r="M258" s="170">
        <v>45261</v>
      </c>
      <c r="N258" s="9" t="s">
        <v>27</v>
      </c>
      <c r="O258" s="2" t="s">
        <v>46</v>
      </c>
      <c r="P258" s="2" t="s">
        <v>46</v>
      </c>
      <c r="Q258" s="2" t="s">
        <v>47</v>
      </c>
      <c r="R258" s="271" t="s">
        <v>30</v>
      </c>
      <c r="S258" s="16" t="s">
        <v>59</v>
      </c>
      <c r="T258" s="10"/>
      <c r="U258" s="10"/>
    </row>
    <row r="259" spans="1:21" ht="24" customHeight="1" x14ac:dyDescent="0.2">
      <c r="A259" s="373">
        <v>243</v>
      </c>
      <c r="B259" s="50" t="s">
        <v>68</v>
      </c>
      <c r="C259" s="50" t="s">
        <v>69</v>
      </c>
      <c r="D259" s="121" t="s">
        <v>816</v>
      </c>
      <c r="E259" s="28" t="s">
        <v>817</v>
      </c>
      <c r="F259" s="61"/>
      <c r="G259" s="61" t="s">
        <v>50</v>
      </c>
      <c r="H259" s="67">
        <v>494</v>
      </c>
      <c r="I259" s="27">
        <v>52401360000</v>
      </c>
      <c r="J259" s="27" t="s">
        <v>26</v>
      </c>
      <c r="K259" s="172">
        <v>3240442.88</v>
      </c>
      <c r="L259" s="169">
        <v>44896</v>
      </c>
      <c r="M259" s="170">
        <v>45291</v>
      </c>
      <c r="N259" s="9" t="s">
        <v>27</v>
      </c>
      <c r="O259" s="2" t="s">
        <v>46</v>
      </c>
      <c r="P259" s="2" t="s">
        <v>46</v>
      </c>
      <c r="Q259" s="2" t="s">
        <v>47</v>
      </c>
      <c r="R259" s="271" t="s">
        <v>30</v>
      </c>
      <c r="S259" s="16" t="s">
        <v>31</v>
      </c>
      <c r="T259" s="10"/>
      <c r="U259" s="10"/>
    </row>
    <row r="260" spans="1:21" ht="22.5" customHeight="1" x14ac:dyDescent="0.2">
      <c r="A260" s="373">
        <v>244</v>
      </c>
      <c r="B260" s="269" t="s">
        <v>68</v>
      </c>
      <c r="C260" s="269" t="s">
        <v>69</v>
      </c>
      <c r="D260" s="265" t="s">
        <v>818</v>
      </c>
      <c r="E260" s="66" t="s">
        <v>818</v>
      </c>
      <c r="F260" s="61"/>
      <c r="G260" s="61" t="s">
        <v>50</v>
      </c>
      <c r="H260" s="68">
        <v>948</v>
      </c>
      <c r="I260" s="19">
        <v>52401360000</v>
      </c>
      <c r="J260" s="27" t="s">
        <v>26</v>
      </c>
      <c r="K260" s="172">
        <f>1039371.59+762556.77</f>
        <v>1801928.3599999999</v>
      </c>
      <c r="L260" s="169">
        <v>44896</v>
      </c>
      <c r="M260" s="169">
        <v>45291</v>
      </c>
      <c r="N260" s="9" t="s">
        <v>27</v>
      </c>
      <c r="O260" s="2" t="s">
        <v>46</v>
      </c>
      <c r="P260" s="2" t="s">
        <v>46</v>
      </c>
      <c r="Q260" s="2" t="s">
        <v>47</v>
      </c>
      <c r="R260" s="271" t="s">
        <v>30</v>
      </c>
      <c r="S260" s="16" t="s">
        <v>31</v>
      </c>
      <c r="T260" s="10"/>
      <c r="U260" s="10"/>
    </row>
    <row r="261" spans="1:21" ht="31.5" customHeight="1" x14ac:dyDescent="0.2">
      <c r="A261" s="373">
        <v>245</v>
      </c>
      <c r="B261" s="22" t="s">
        <v>70</v>
      </c>
      <c r="C261" s="22" t="s">
        <v>71</v>
      </c>
      <c r="D261" s="4" t="s">
        <v>819</v>
      </c>
      <c r="E261" s="48" t="s">
        <v>820</v>
      </c>
      <c r="F261" s="9"/>
      <c r="G261" s="175" t="s">
        <v>50</v>
      </c>
      <c r="H261" s="177">
        <v>1293</v>
      </c>
      <c r="I261" s="27">
        <v>52401360000</v>
      </c>
      <c r="J261" s="27" t="s">
        <v>26</v>
      </c>
      <c r="K261" s="146">
        <v>1941306.18</v>
      </c>
      <c r="L261" s="169">
        <v>44928</v>
      </c>
      <c r="M261" s="169">
        <v>45291</v>
      </c>
      <c r="N261" s="9" t="s">
        <v>48</v>
      </c>
      <c r="O261" s="2" t="s">
        <v>46</v>
      </c>
      <c r="P261" s="2" t="s">
        <v>47</v>
      </c>
      <c r="Q261" s="2" t="s">
        <v>47</v>
      </c>
      <c r="R261" s="271" t="s">
        <v>30</v>
      </c>
      <c r="S261" s="199" t="s">
        <v>31</v>
      </c>
      <c r="T261" s="10"/>
      <c r="U261" s="10"/>
    </row>
    <row r="262" spans="1:21" ht="27" customHeight="1" x14ac:dyDescent="0.2">
      <c r="A262" s="373">
        <v>246</v>
      </c>
      <c r="B262" s="50" t="s">
        <v>156</v>
      </c>
      <c r="C262" s="50" t="s">
        <v>218</v>
      </c>
      <c r="D262" s="121" t="s">
        <v>821</v>
      </c>
      <c r="E262" s="55" t="s">
        <v>822</v>
      </c>
      <c r="F262" s="61">
        <v>113</v>
      </c>
      <c r="G262" s="61" t="s">
        <v>435</v>
      </c>
      <c r="H262" s="68">
        <v>1</v>
      </c>
      <c r="I262" s="27">
        <v>52401360000</v>
      </c>
      <c r="J262" s="27" t="s">
        <v>26</v>
      </c>
      <c r="K262" s="172">
        <v>2760000</v>
      </c>
      <c r="L262" s="155">
        <v>44896</v>
      </c>
      <c r="M262" s="170">
        <v>45261</v>
      </c>
      <c r="N262" s="9" t="s">
        <v>48</v>
      </c>
      <c r="O262" s="2" t="s">
        <v>46</v>
      </c>
      <c r="P262" s="2" t="s">
        <v>47</v>
      </c>
      <c r="Q262" s="2" t="s">
        <v>47</v>
      </c>
      <c r="R262" s="271" t="s">
        <v>30</v>
      </c>
      <c r="S262" s="16" t="s">
        <v>167</v>
      </c>
      <c r="T262" s="10"/>
      <c r="U262" s="10"/>
    </row>
    <row r="263" spans="1:21" ht="37.5" customHeight="1" x14ac:dyDescent="0.2">
      <c r="A263" s="373">
        <v>247</v>
      </c>
      <c r="B263" s="50" t="s">
        <v>823</v>
      </c>
      <c r="C263" s="50" t="s">
        <v>824</v>
      </c>
      <c r="D263" s="121" t="s">
        <v>825</v>
      </c>
      <c r="E263" s="66" t="s">
        <v>826</v>
      </c>
      <c r="F263" s="61">
        <v>166</v>
      </c>
      <c r="G263" s="61" t="s">
        <v>521</v>
      </c>
      <c r="H263" s="68">
        <v>19411</v>
      </c>
      <c r="I263" s="27">
        <v>52401360000</v>
      </c>
      <c r="J263" s="27" t="s">
        <v>26</v>
      </c>
      <c r="K263" s="172">
        <v>1361487.54</v>
      </c>
      <c r="L263" s="169">
        <v>44896</v>
      </c>
      <c r="M263" s="170">
        <v>45261</v>
      </c>
      <c r="N263" s="9" t="s">
        <v>48</v>
      </c>
      <c r="O263" s="2" t="s">
        <v>46</v>
      </c>
      <c r="P263" s="2" t="s">
        <v>47</v>
      </c>
      <c r="Q263" s="2" t="s">
        <v>47</v>
      </c>
      <c r="R263" s="271" t="s">
        <v>30</v>
      </c>
      <c r="S263" s="16" t="s">
        <v>76</v>
      </c>
      <c r="T263" s="10"/>
      <c r="U263" s="10"/>
    </row>
    <row r="264" spans="1:21" s="203" customFormat="1" ht="28.5" x14ac:dyDescent="0.2">
      <c r="A264" s="373">
        <v>248</v>
      </c>
      <c r="B264" s="21" t="s">
        <v>80</v>
      </c>
      <c r="C264" s="387" t="s">
        <v>81</v>
      </c>
      <c r="D264" s="37" t="s">
        <v>192</v>
      </c>
      <c r="E264" s="179"/>
      <c r="F264" s="179">
        <v>876</v>
      </c>
      <c r="G264" s="179" t="s">
        <v>435</v>
      </c>
      <c r="H264" s="29">
        <v>1</v>
      </c>
      <c r="I264" s="20">
        <v>52401360000</v>
      </c>
      <c r="J264" s="19" t="s">
        <v>26</v>
      </c>
      <c r="K264" s="147">
        <v>1953723.88</v>
      </c>
      <c r="L264" s="23">
        <v>44896</v>
      </c>
      <c r="M264" s="23">
        <v>45261</v>
      </c>
      <c r="N264" s="9" t="s">
        <v>27</v>
      </c>
      <c r="O264" s="197" t="s">
        <v>46</v>
      </c>
      <c r="P264" s="182" t="s">
        <v>46</v>
      </c>
      <c r="Q264" s="2" t="s">
        <v>47</v>
      </c>
      <c r="R264" s="218" t="s">
        <v>30</v>
      </c>
      <c r="S264" s="174" t="s">
        <v>79</v>
      </c>
    </row>
    <row r="265" spans="1:21" ht="34.5" customHeight="1" x14ac:dyDescent="0.2">
      <c r="A265" s="373">
        <v>249</v>
      </c>
      <c r="B265" s="50" t="s">
        <v>278</v>
      </c>
      <c r="C265" s="50" t="s">
        <v>279</v>
      </c>
      <c r="D265" s="53" t="s">
        <v>1119</v>
      </c>
      <c r="E265" s="55" t="s">
        <v>277</v>
      </c>
      <c r="F265" s="61">
        <v>876</v>
      </c>
      <c r="G265" s="61" t="s">
        <v>49</v>
      </c>
      <c r="H265" s="68">
        <v>1</v>
      </c>
      <c r="I265" s="27">
        <v>52401360000</v>
      </c>
      <c r="J265" s="261" t="s">
        <v>26</v>
      </c>
      <c r="K265" s="172">
        <v>1179197.3500000001</v>
      </c>
      <c r="L265" s="155">
        <v>45078</v>
      </c>
      <c r="M265" s="170">
        <v>45291</v>
      </c>
      <c r="N265" s="9" t="s">
        <v>27</v>
      </c>
      <c r="O265" s="2" t="s">
        <v>46</v>
      </c>
      <c r="P265" s="2" t="s">
        <v>46</v>
      </c>
      <c r="Q265" s="2" t="s">
        <v>47</v>
      </c>
      <c r="R265" s="271" t="s">
        <v>30</v>
      </c>
      <c r="S265" s="16" t="s">
        <v>31</v>
      </c>
      <c r="T265" s="10"/>
      <c r="U265" s="10"/>
    </row>
    <row r="266" spans="1:21" s="94" customFormat="1" ht="59.25" customHeight="1" x14ac:dyDescent="0.2">
      <c r="A266" s="373">
        <v>250</v>
      </c>
      <c r="B266" s="338" t="s">
        <v>88</v>
      </c>
      <c r="C266" s="336" t="s">
        <v>89</v>
      </c>
      <c r="D266" s="337" t="s">
        <v>827</v>
      </c>
      <c r="E266" s="338"/>
      <c r="F266" s="335">
        <v>876</v>
      </c>
      <c r="G266" s="335" t="s">
        <v>435</v>
      </c>
      <c r="H266" s="339">
        <v>1</v>
      </c>
      <c r="I266" s="371">
        <v>52401360000</v>
      </c>
      <c r="J266" s="340" t="s">
        <v>26</v>
      </c>
      <c r="K266" s="341">
        <v>174236</v>
      </c>
      <c r="L266" s="342">
        <v>44896</v>
      </c>
      <c r="M266" s="343">
        <v>45076</v>
      </c>
      <c r="N266" s="338" t="s">
        <v>27</v>
      </c>
      <c r="O266" s="2" t="s">
        <v>46</v>
      </c>
      <c r="P266" s="2" t="s">
        <v>46</v>
      </c>
      <c r="Q266" s="2" t="s">
        <v>47</v>
      </c>
      <c r="R266" s="271" t="s">
        <v>30</v>
      </c>
      <c r="S266" s="344" t="s">
        <v>59</v>
      </c>
    </row>
    <row r="267" spans="1:21" s="94" customFormat="1" ht="81.75" customHeight="1" x14ac:dyDescent="0.2">
      <c r="A267" s="373">
        <v>251</v>
      </c>
      <c r="B267" s="338" t="s">
        <v>88</v>
      </c>
      <c r="C267" s="336" t="s">
        <v>89</v>
      </c>
      <c r="D267" s="337" t="s">
        <v>828</v>
      </c>
      <c r="E267" s="338"/>
      <c r="F267" s="335">
        <v>876</v>
      </c>
      <c r="G267" s="335" t="s">
        <v>435</v>
      </c>
      <c r="H267" s="339">
        <v>1</v>
      </c>
      <c r="I267" s="371">
        <v>52401360000</v>
      </c>
      <c r="J267" s="340" t="s">
        <v>26</v>
      </c>
      <c r="K267" s="341">
        <v>1161109</v>
      </c>
      <c r="L267" s="342">
        <v>44927</v>
      </c>
      <c r="M267" s="343">
        <v>45076</v>
      </c>
      <c r="N267" s="338" t="s">
        <v>27</v>
      </c>
      <c r="O267" s="2" t="s">
        <v>46</v>
      </c>
      <c r="P267" s="2" t="s">
        <v>46</v>
      </c>
      <c r="Q267" s="2" t="s">
        <v>47</v>
      </c>
      <c r="R267" s="271" t="s">
        <v>30</v>
      </c>
      <c r="S267" s="344" t="s">
        <v>59</v>
      </c>
    </row>
    <row r="268" spans="1:21" ht="33.75" x14ac:dyDescent="0.2">
      <c r="A268" s="373">
        <v>252</v>
      </c>
      <c r="B268" s="97" t="s">
        <v>377</v>
      </c>
      <c r="C268" s="97" t="s">
        <v>378</v>
      </c>
      <c r="D268" s="98" t="s">
        <v>379</v>
      </c>
      <c r="E268" s="73" t="s">
        <v>380</v>
      </c>
      <c r="F268" s="9">
        <v>876</v>
      </c>
      <c r="G268" s="8" t="s">
        <v>49</v>
      </c>
      <c r="H268" s="177">
        <v>1</v>
      </c>
      <c r="I268" s="20">
        <v>52401360000</v>
      </c>
      <c r="J268" s="19" t="s">
        <v>26</v>
      </c>
      <c r="K268" s="132">
        <v>227493.93</v>
      </c>
      <c r="L268" s="23">
        <v>44986</v>
      </c>
      <c r="M268" s="155">
        <v>45261</v>
      </c>
      <c r="N268" s="11" t="s">
        <v>48</v>
      </c>
      <c r="O268" s="229" t="s">
        <v>46</v>
      </c>
      <c r="P268" s="229" t="s">
        <v>47</v>
      </c>
      <c r="Q268" s="229" t="s">
        <v>47</v>
      </c>
      <c r="R268" s="180" t="s">
        <v>30</v>
      </c>
      <c r="S268" s="181" t="s">
        <v>376</v>
      </c>
      <c r="T268" s="10"/>
      <c r="U268" s="10"/>
    </row>
    <row r="269" spans="1:21" ht="25.5" x14ac:dyDescent="0.2">
      <c r="A269" s="373">
        <v>253</v>
      </c>
      <c r="B269" s="6" t="s">
        <v>373</v>
      </c>
      <c r="C269" s="6" t="s">
        <v>374</v>
      </c>
      <c r="D269" s="35" t="s">
        <v>375</v>
      </c>
      <c r="E269" s="13"/>
      <c r="F269" s="6">
        <v>796</v>
      </c>
      <c r="G269" s="8" t="s">
        <v>50</v>
      </c>
      <c r="H269" s="6">
        <v>10</v>
      </c>
      <c r="I269" s="20">
        <v>52401360000</v>
      </c>
      <c r="J269" s="19" t="s">
        <v>26</v>
      </c>
      <c r="K269" s="778">
        <v>5640000</v>
      </c>
      <c r="L269" s="137">
        <v>45231</v>
      </c>
      <c r="M269" s="137">
        <v>45658</v>
      </c>
      <c r="N269" s="6" t="s">
        <v>115</v>
      </c>
      <c r="O269" s="2" t="s">
        <v>47</v>
      </c>
      <c r="P269" s="2" t="s">
        <v>47</v>
      </c>
      <c r="Q269" s="2" t="s">
        <v>47</v>
      </c>
      <c r="R269" s="180" t="s">
        <v>30</v>
      </c>
      <c r="S269" s="181" t="s">
        <v>376</v>
      </c>
      <c r="T269" s="10"/>
      <c r="U269" s="10"/>
    </row>
    <row r="270" spans="1:21" ht="25.5" x14ac:dyDescent="0.2">
      <c r="A270" s="373">
        <v>254</v>
      </c>
      <c r="B270" s="11" t="s">
        <v>475</v>
      </c>
      <c r="C270" s="11" t="s">
        <v>476</v>
      </c>
      <c r="D270" s="98" t="s">
        <v>477</v>
      </c>
      <c r="E270" s="175"/>
      <c r="F270" s="6">
        <v>839</v>
      </c>
      <c r="G270" s="8" t="s">
        <v>60</v>
      </c>
      <c r="H270" s="131" t="s">
        <v>25</v>
      </c>
      <c r="I270" s="20">
        <v>52401360000</v>
      </c>
      <c r="J270" s="19" t="s">
        <v>26</v>
      </c>
      <c r="K270" s="132">
        <v>1833333.34</v>
      </c>
      <c r="L270" s="169">
        <v>45261</v>
      </c>
      <c r="M270" s="169">
        <v>45627</v>
      </c>
      <c r="N270" s="11" t="s">
        <v>27</v>
      </c>
      <c r="O270" s="197" t="s">
        <v>46</v>
      </c>
      <c r="P270" s="182" t="s">
        <v>46</v>
      </c>
      <c r="Q270" s="2" t="s">
        <v>47</v>
      </c>
      <c r="R270" s="180" t="s">
        <v>30</v>
      </c>
      <c r="S270" s="181" t="s">
        <v>376</v>
      </c>
      <c r="T270" s="10"/>
      <c r="U270" s="10"/>
    </row>
    <row r="271" spans="1:21" ht="25.5" x14ac:dyDescent="0.2">
      <c r="A271" s="373">
        <v>255</v>
      </c>
      <c r="B271" s="11" t="s">
        <v>475</v>
      </c>
      <c r="C271" s="11" t="s">
        <v>476</v>
      </c>
      <c r="D271" s="98" t="s">
        <v>478</v>
      </c>
      <c r="E271" s="175"/>
      <c r="F271" s="6">
        <v>839</v>
      </c>
      <c r="G271" s="8" t="s">
        <v>60</v>
      </c>
      <c r="H271" s="131" t="s">
        <v>25</v>
      </c>
      <c r="I271" s="20">
        <v>52401360000</v>
      </c>
      <c r="J271" s="19" t="s">
        <v>26</v>
      </c>
      <c r="K271" s="132">
        <v>1833333.34</v>
      </c>
      <c r="L271" s="169">
        <v>45261</v>
      </c>
      <c r="M271" s="169">
        <v>45627</v>
      </c>
      <c r="N271" s="11" t="s">
        <v>27</v>
      </c>
      <c r="O271" s="197" t="s">
        <v>46</v>
      </c>
      <c r="P271" s="182" t="s">
        <v>46</v>
      </c>
      <c r="Q271" s="2" t="s">
        <v>47</v>
      </c>
      <c r="R271" s="180" t="s">
        <v>30</v>
      </c>
      <c r="S271" s="181" t="s">
        <v>376</v>
      </c>
      <c r="T271" s="10"/>
      <c r="U271" s="10"/>
    </row>
    <row r="272" spans="1:21" ht="25.5" x14ac:dyDescent="0.2">
      <c r="A272" s="373">
        <v>256</v>
      </c>
      <c r="B272" s="11" t="s">
        <v>475</v>
      </c>
      <c r="C272" s="11" t="s">
        <v>476</v>
      </c>
      <c r="D272" s="98" t="s">
        <v>479</v>
      </c>
      <c r="E272" s="175"/>
      <c r="F272" s="6">
        <v>839</v>
      </c>
      <c r="G272" s="8" t="s">
        <v>60</v>
      </c>
      <c r="H272" s="131" t="s">
        <v>25</v>
      </c>
      <c r="I272" s="20">
        <v>52401360000</v>
      </c>
      <c r="J272" s="19" t="s">
        <v>26</v>
      </c>
      <c r="K272" s="132">
        <v>166666.67000000001</v>
      </c>
      <c r="L272" s="169">
        <v>45261</v>
      </c>
      <c r="M272" s="169">
        <v>45627</v>
      </c>
      <c r="N272" s="11" t="s">
        <v>27</v>
      </c>
      <c r="O272" s="197" t="s">
        <v>46</v>
      </c>
      <c r="P272" s="182" t="s">
        <v>46</v>
      </c>
      <c r="Q272" s="2" t="s">
        <v>47</v>
      </c>
      <c r="R272" s="180" t="s">
        <v>30</v>
      </c>
      <c r="S272" s="181" t="s">
        <v>376</v>
      </c>
      <c r="T272" s="10"/>
      <c r="U272" s="10"/>
    </row>
    <row r="273" spans="1:21" ht="29.25" customHeight="1" x14ac:dyDescent="0.2">
      <c r="A273" s="373">
        <v>257</v>
      </c>
      <c r="B273" s="360" t="s">
        <v>480</v>
      </c>
      <c r="C273" s="360" t="s">
        <v>480</v>
      </c>
      <c r="D273" s="100" t="s">
        <v>481</v>
      </c>
      <c r="E273" s="138"/>
      <c r="F273" s="6">
        <v>796</v>
      </c>
      <c r="G273" s="8" t="s">
        <v>50</v>
      </c>
      <c r="H273" s="175" t="s">
        <v>25</v>
      </c>
      <c r="I273" s="19">
        <v>52401360000</v>
      </c>
      <c r="J273" s="19" t="s">
        <v>26</v>
      </c>
      <c r="K273" s="511">
        <v>573833.44999999995</v>
      </c>
      <c r="L273" s="650">
        <v>45200</v>
      </c>
      <c r="M273" s="512">
        <v>45261</v>
      </c>
      <c r="N273" s="9" t="s">
        <v>27</v>
      </c>
      <c r="O273" s="368" t="s">
        <v>46</v>
      </c>
      <c r="P273" s="2" t="s">
        <v>46</v>
      </c>
      <c r="Q273" s="2" t="s">
        <v>47</v>
      </c>
      <c r="R273" s="180" t="s">
        <v>30</v>
      </c>
      <c r="S273" s="16" t="s">
        <v>376</v>
      </c>
      <c r="T273" s="10"/>
      <c r="U273" s="10"/>
    </row>
    <row r="274" spans="1:21" ht="30" customHeight="1" x14ac:dyDescent="0.2">
      <c r="A274" s="373">
        <v>258</v>
      </c>
      <c r="B274" s="387" t="s">
        <v>482</v>
      </c>
      <c r="C274" s="22" t="s">
        <v>484</v>
      </c>
      <c r="D274" s="42" t="s">
        <v>483</v>
      </c>
      <c r="E274" s="58" t="s">
        <v>380</v>
      </c>
      <c r="F274" s="5">
        <v>876</v>
      </c>
      <c r="G274" s="8" t="s">
        <v>435</v>
      </c>
      <c r="H274" s="101">
        <v>1</v>
      </c>
      <c r="I274" s="20">
        <v>52401360000</v>
      </c>
      <c r="J274" s="164" t="s">
        <v>26</v>
      </c>
      <c r="K274" s="146">
        <v>3030596.73</v>
      </c>
      <c r="L274" s="23">
        <v>45078</v>
      </c>
      <c r="M274" s="23">
        <v>45261</v>
      </c>
      <c r="N274" s="6" t="s">
        <v>27</v>
      </c>
      <c r="O274" s="182" t="s">
        <v>46</v>
      </c>
      <c r="P274" s="182" t="s">
        <v>46</v>
      </c>
      <c r="Q274" s="182" t="s">
        <v>47</v>
      </c>
      <c r="R274" s="180" t="s">
        <v>30</v>
      </c>
      <c r="S274" s="275" t="s">
        <v>376</v>
      </c>
      <c r="T274" s="10"/>
      <c r="U274" s="10"/>
    </row>
    <row r="275" spans="1:21" ht="32.25" customHeight="1" x14ac:dyDescent="0.2">
      <c r="A275" s="373">
        <v>259</v>
      </c>
      <c r="B275" s="386" t="s">
        <v>290</v>
      </c>
      <c r="C275" s="386" t="s">
        <v>117</v>
      </c>
      <c r="D275" s="24" t="s">
        <v>118</v>
      </c>
      <c r="E275" s="345" t="s">
        <v>119</v>
      </c>
      <c r="F275" s="32">
        <v>876</v>
      </c>
      <c r="G275" s="8" t="s">
        <v>49</v>
      </c>
      <c r="H275" s="32">
        <v>1</v>
      </c>
      <c r="I275" s="13">
        <v>52401360000</v>
      </c>
      <c r="J275" s="120" t="s">
        <v>26</v>
      </c>
      <c r="K275" s="150">
        <v>616980</v>
      </c>
      <c r="L275" s="157">
        <v>45108</v>
      </c>
      <c r="M275" s="157">
        <v>45352</v>
      </c>
      <c r="N275" s="3" t="s">
        <v>179</v>
      </c>
      <c r="O275" s="229" t="s">
        <v>47</v>
      </c>
      <c r="P275" s="229" t="s">
        <v>47</v>
      </c>
      <c r="Q275" s="229" t="s">
        <v>47</v>
      </c>
      <c r="R275" s="180" t="s">
        <v>30</v>
      </c>
      <c r="S275" s="16" t="s">
        <v>120</v>
      </c>
      <c r="T275" s="10"/>
      <c r="U275" s="10"/>
    </row>
    <row r="276" spans="1:21" ht="32.25" customHeight="1" x14ac:dyDescent="0.2">
      <c r="A276" s="373">
        <v>260</v>
      </c>
      <c r="B276" s="387" t="s">
        <v>290</v>
      </c>
      <c r="C276" s="386" t="s">
        <v>117</v>
      </c>
      <c r="D276" s="37" t="s">
        <v>1186</v>
      </c>
      <c r="E276" s="133" t="s">
        <v>119</v>
      </c>
      <c r="F276" s="179">
        <v>876</v>
      </c>
      <c r="G276" s="8" t="s">
        <v>49</v>
      </c>
      <c r="H276" s="163">
        <v>1</v>
      </c>
      <c r="I276" s="13">
        <v>52401360000</v>
      </c>
      <c r="J276" s="19" t="s">
        <v>26</v>
      </c>
      <c r="K276" s="150">
        <v>1650000</v>
      </c>
      <c r="L276" s="157">
        <v>45108</v>
      </c>
      <c r="M276" s="157">
        <v>45413</v>
      </c>
      <c r="N276" s="3" t="s">
        <v>179</v>
      </c>
      <c r="O276" s="197" t="s">
        <v>47</v>
      </c>
      <c r="P276" s="197" t="s">
        <v>47</v>
      </c>
      <c r="Q276" s="197" t="s">
        <v>47</v>
      </c>
      <c r="R276" s="180" t="s">
        <v>30</v>
      </c>
      <c r="S276" s="16" t="s">
        <v>120</v>
      </c>
      <c r="T276" s="10"/>
      <c r="U276" s="10"/>
    </row>
    <row r="277" spans="1:21" ht="33.75" customHeight="1" x14ac:dyDescent="0.2">
      <c r="A277" s="373">
        <v>261</v>
      </c>
      <c r="B277" s="386" t="s">
        <v>116</v>
      </c>
      <c r="C277" s="386" t="s">
        <v>117</v>
      </c>
      <c r="D277" s="105" t="s">
        <v>485</v>
      </c>
      <c r="E277" s="346" t="s">
        <v>486</v>
      </c>
      <c r="F277" s="8">
        <v>876</v>
      </c>
      <c r="G277" s="8" t="s">
        <v>49</v>
      </c>
      <c r="H277" s="8">
        <v>1</v>
      </c>
      <c r="I277" s="13">
        <v>52401360000</v>
      </c>
      <c r="J277" s="19" t="s">
        <v>26</v>
      </c>
      <c r="K277" s="146">
        <v>360000</v>
      </c>
      <c r="L277" s="137">
        <v>45231</v>
      </c>
      <c r="M277" s="15">
        <v>45261</v>
      </c>
      <c r="N277" s="3" t="s">
        <v>179</v>
      </c>
      <c r="O277" s="229" t="s">
        <v>47</v>
      </c>
      <c r="P277" s="229" t="s">
        <v>47</v>
      </c>
      <c r="Q277" s="229" t="s">
        <v>47</v>
      </c>
      <c r="R277" s="180" t="s">
        <v>30</v>
      </c>
      <c r="S277" s="16" t="s">
        <v>120</v>
      </c>
      <c r="T277" s="10"/>
      <c r="U277" s="10"/>
    </row>
    <row r="278" spans="1:21" ht="28.5" customHeight="1" x14ac:dyDescent="0.2">
      <c r="A278" s="373">
        <v>262</v>
      </c>
      <c r="B278" s="95" t="s">
        <v>32</v>
      </c>
      <c r="C278" s="95" t="s">
        <v>33</v>
      </c>
      <c r="D278" s="92" t="s">
        <v>83</v>
      </c>
      <c r="E278" s="376" t="s">
        <v>84</v>
      </c>
      <c r="F278" s="38">
        <v>876</v>
      </c>
      <c r="G278" s="8" t="s">
        <v>49</v>
      </c>
      <c r="H278" s="177">
        <v>1</v>
      </c>
      <c r="I278" s="19">
        <v>52401360000</v>
      </c>
      <c r="J278" s="19" t="s">
        <v>26</v>
      </c>
      <c r="K278" s="183">
        <v>5125000</v>
      </c>
      <c r="L278" s="160">
        <v>45000</v>
      </c>
      <c r="M278" s="137">
        <v>45352</v>
      </c>
      <c r="N278" s="6" t="s">
        <v>179</v>
      </c>
      <c r="O278" s="182" t="s">
        <v>46</v>
      </c>
      <c r="P278" s="2" t="s">
        <v>47</v>
      </c>
      <c r="Q278" s="2" t="s">
        <v>47</v>
      </c>
      <c r="R278" s="117" t="s">
        <v>85</v>
      </c>
      <c r="S278" s="16" t="s">
        <v>82</v>
      </c>
      <c r="T278" s="10"/>
      <c r="U278" s="10"/>
    </row>
    <row r="279" spans="1:21" ht="42" customHeight="1" x14ac:dyDescent="0.2">
      <c r="A279" s="373">
        <v>263</v>
      </c>
      <c r="B279" s="63" t="s">
        <v>203</v>
      </c>
      <c r="C279" s="63" t="s">
        <v>204</v>
      </c>
      <c r="D279" s="92" t="s">
        <v>205</v>
      </c>
      <c r="E279" s="376" t="s">
        <v>1025</v>
      </c>
      <c r="F279" s="47">
        <v>876</v>
      </c>
      <c r="G279" s="8" t="s">
        <v>49</v>
      </c>
      <c r="H279" s="93">
        <v>1</v>
      </c>
      <c r="I279" s="13">
        <v>52401360000</v>
      </c>
      <c r="J279" s="19" t="s">
        <v>26</v>
      </c>
      <c r="K279" s="144">
        <v>3936000</v>
      </c>
      <c r="L279" s="137">
        <v>45018</v>
      </c>
      <c r="M279" s="137">
        <v>45139</v>
      </c>
      <c r="N279" s="3" t="s">
        <v>179</v>
      </c>
      <c r="O279" s="2" t="s">
        <v>47</v>
      </c>
      <c r="P279" s="2" t="s">
        <v>47</v>
      </c>
      <c r="Q279" s="2" t="s">
        <v>47</v>
      </c>
      <c r="R279" s="51" t="s">
        <v>30</v>
      </c>
      <c r="S279" s="16" t="s">
        <v>82</v>
      </c>
      <c r="T279" s="10"/>
      <c r="U279" s="10"/>
    </row>
    <row r="280" spans="1:21" ht="40.5" customHeight="1" x14ac:dyDescent="0.2">
      <c r="A280" s="373">
        <v>264</v>
      </c>
      <c r="B280" s="95" t="s">
        <v>203</v>
      </c>
      <c r="C280" s="95" t="s">
        <v>203</v>
      </c>
      <c r="D280" s="92" t="s">
        <v>367</v>
      </c>
      <c r="E280" s="376" t="s">
        <v>368</v>
      </c>
      <c r="F280" s="9">
        <v>876</v>
      </c>
      <c r="G280" s="8" t="s">
        <v>49</v>
      </c>
      <c r="H280" s="177">
        <v>1</v>
      </c>
      <c r="I280" s="13">
        <v>52401360000</v>
      </c>
      <c r="J280" s="19" t="s">
        <v>26</v>
      </c>
      <c r="K280" s="183">
        <v>1215830</v>
      </c>
      <c r="L280" s="156">
        <v>45261</v>
      </c>
      <c r="M280" s="137">
        <v>45627</v>
      </c>
      <c r="N280" s="3" t="s">
        <v>179</v>
      </c>
      <c r="O280" s="2" t="s">
        <v>47</v>
      </c>
      <c r="P280" s="2" t="s">
        <v>47</v>
      </c>
      <c r="Q280" s="2" t="s">
        <v>47</v>
      </c>
      <c r="R280" s="51" t="s">
        <v>30</v>
      </c>
      <c r="S280" s="16" t="s">
        <v>82</v>
      </c>
      <c r="T280" s="10"/>
      <c r="U280" s="10"/>
    </row>
    <row r="281" spans="1:21" ht="41.25" customHeight="1" x14ac:dyDescent="0.2">
      <c r="A281" s="373">
        <v>265</v>
      </c>
      <c r="B281" s="95" t="s">
        <v>203</v>
      </c>
      <c r="C281" s="95" t="s">
        <v>203</v>
      </c>
      <c r="D281" s="92" t="s">
        <v>369</v>
      </c>
      <c r="E281" s="376" t="s">
        <v>370</v>
      </c>
      <c r="F281" s="9">
        <v>876</v>
      </c>
      <c r="G281" s="8" t="s">
        <v>49</v>
      </c>
      <c r="H281" s="177">
        <v>1</v>
      </c>
      <c r="I281" s="13">
        <v>52401360000</v>
      </c>
      <c r="J281" s="19" t="s">
        <v>26</v>
      </c>
      <c r="K281" s="183">
        <v>193440</v>
      </c>
      <c r="L281" s="156">
        <v>45261</v>
      </c>
      <c r="M281" s="137">
        <v>45627</v>
      </c>
      <c r="N281" s="3" t="s">
        <v>179</v>
      </c>
      <c r="O281" s="2" t="s">
        <v>47</v>
      </c>
      <c r="P281" s="2" t="s">
        <v>47</v>
      </c>
      <c r="Q281" s="2" t="s">
        <v>47</v>
      </c>
      <c r="R281" s="51" t="s">
        <v>30</v>
      </c>
      <c r="S281" s="16" t="s">
        <v>82</v>
      </c>
      <c r="T281" s="10"/>
      <c r="U281" s="10"/>
    </row>
    <row r="282" spans="1:21" ht="28.5" customHeight="1" x14ac:dyDescent="0.2">
      <c r="A282" s="373">
        <v>266</v>
      </c>
      <c r="B282" s="95" t="s">
        <v>203</v>
      </c>
      <c r="C282" s="95" t="s">
        <v>203</v>
      </c>
      <c r="D282" s="92" t="s">
        <v>209</v>
      </c>
      <c r="E282" s="376" t="s">
        <v>371</v>
      </c>
      <c r="F282" s="9">
        <v>876</v>
      </c>
      <c r="G282" s="8" t="s">
        <v>49</v>
      </c>
      <c r="H282" s="177">
        <v>1</v>
      </c>
      <c r="I282" s="13">
        <v>52401360000</v>
      </c>
      <c r="J282" s="19" t="s">
        <v>26</v>
      </c>
      <c r="K282" s="183">
        <v>215107</v>
      </c>
      <c r="L282" s="156">
        <v>45261</v>
      </c>
      <c r="M282" s="137">
        <v>45627</v>
      </c>
      <c r="N282" s="3" t="s">
        <v>179</v>
      </c>
      <c r="O282" s="2" t="s">
        <v>47</v>
      </c>
      <c r="P282" s="2" t="s">
        <v>47</v>
      </c>
      <c r="Q282" s="2" t="s">
        <v>47</v>
      </c>
      <c r="R282" s="51" t="s">
        <v>30</v>
      </c>
      <c r="S282" s="16" t="s">
        <v>82</v>
      </c>
      <c r="T282" s="10"/>
      <c r="U282" s="10"/>
    </row>
    <row r="283" spans="1:21" ht="30.75" customHeight="1" x14ac:dyDescent="0.2">
      <c r="A283" s="373">
        <v>267</v>
      </c>
      <c r="B283" s="95" t="s">
        <v>203</v>
      </c>
      <c r="C283" s="95" t="s">
        <v>203</v>
      </c>
      <c r="D283" s="92" t="s">
        <v>227</v>
      </c>
      <c r="E283" s="376" t="s">
        <v>372</v>
      </c>
      <c r="F283" s="38">
        <v>876</v>
      </c>
      <c r="G283" s="8" t="s">
        <v>49</v>
      </c>
      <c r="H283" s="177">
        <v>1</v>
      </c>
      <c r="I283" s="13">
        <v>52401360000</v>
      </c>
      <c r="J283" s="19" t="s">
        <v>26</v>
      </c>
      <c r="K283" s="146">
        <v>248734.8</v>
      </c>
      <c r="L283" s="156">
        <v>44927</v>
      </c>
      <c r="M283" s="137">
        <v>45261</v>
      </c>
      <c r="N283" s="3" t="s">
        <v>179</v>
      </c>
      <c r="O283" s="2" t="s">
        <v>47</v>
      </c>
      <c r="P283" s="2" t="s">
        <v>47</v>
      </c>
      <c r="Q283" s="2" t="s">
        <v>47</v>
      </c>
      <c r="R283" s="51" t="s">
        <v>30</v>
      </c>
      <c r="S283" s="16" t="s">
        <v>82</v>
      </c>
      <c r="T283" s="10"/>
      <c r="U283" s="10"/>
    </row>
    <row r="284" spans="1:21" ht="105.75" customHeight="1" x14ac:dyDescent="0.2">
      <c r="A284" s="373">
        <v>268</v>
      </c>
      <c r="B284" s="9" t="s">
        <v>151</v>
      </c>
      <c r="C284" s="9" t="s">
        <v>140</v>
      </c>
      <c r="D284" s="65" t="s">
        <v>917</v>
      </c>
      <c r="E284" s="377"/>
      <c r="F284" s="9">
        <v>876</v>
      </c>
      <c r="G284" s="8" t="s">
        <v>49</v>
      </c>
      <c r="H284" s="177">
        <v>1</v>
      </c>
      <c r="I284" s="48">
        <v>52401360000</v>
      </c>
      <c r="J284" s="48" t="s">
        <v>26</v>
      </c>
      <c r="K284" s="148">
        <v>5001111.87</v>
      </c>
      <c r="L284" s="137">
        <v>44961</v>
      </c>
      <c r="M284" s="15">
        <v>45261</v>
      </c>
      <c r="N284" s="6" t="s">
        <v>27</v>
      </c>
      <c r="O284" s="2" t="s">
        <v>46</v>
      </c>
      <c r="P284" s="2" t="s">
        <v>46</v>
      </c>
      <c r="Q284" s="2" t="s">
        <v>47</v>
      </c>
      <c r="R284" s="108" t="s">
        <v>30</v>
      </c>
      <c r="S284" s="16" t="s">
        <v>59</v>
      </c>
      <c r="T284" s="10"/>
      <c r="U284" s="10"/>
    </row>
    <row r="285" spans="1:21" ht="41.25" customHeight="1" x14ac:dyDescent="0.2">
      <c r="A285" s="373">
        <v>269</v>
      </c>
      <c r="B285" s="9" t="s">
        <v>151</v>
      </c>
      <c r="C285" s="9" t="s">
        <v>140</v>
      </c>
      <c r="D285" s="65" t="s">
        <v>947</v>
      </c>
      <c r="E285" s="377"/>
      <c r="F285" s="9">
        <v>876</v>
      </c>
      <c r="G285" s="8" t="s">
        <v>49</v>
      </c>
      <c r="H285" s="177">
        <v>1</v>
      </c>
      <c r="I285" s="48">
        <v>52401360000</v>
      </c>
      <c r="J285" s="48" t="s">
        <v>26</v>
      </c>
      <c r="K285" s="148">
        <v>4278681</v>
      </c>
      <c r="L285" s="137">
        <v>45002</v>
      </c>
      <c r="M285" s="15">
        <v>45261</v>
      </c>
      <c r="N285" s="6" t="s">
        <v>27</v>
      </c>
      <c r="O285" s="2" t="s">
        <v>46</v>
      </c>
      <c r="P285" s="2" t="s">
        <v>46</v>
      </c>
      <c r="Q285" s="2" t="s">
        <v>47</v>
      </c>
      <c r="R285" s="108" t="s">
        <v>30</v>
      </c>
      <c r="S285" s="16" t="s">
        <v>59</v>
      </c>
      <c r="T285" s="10"/>
      <c r="U285" s="10"/>
    </row>
    <row r="286" spans="1:21" ht="41.25" customHeight="1" x14ac:dyDescent="0.2">
      <c r="A286" s="373">
        <v>270</v>
      </c>
      <c r="B286" s="9" t="s">
        <v>151</v>
      </c>
      <c r="C286" s="9" t="s">
        <v>140</v>
      </c>
      <c r="D286" s="65" t="s">
        <v>1094</v>
      </c>
      <c r="E286" s="377"/>
      <c r="F286" s="9">
        <v>876</v>
      </c>
      <c r="G286" s="8" t="s">
        <v>49</v>
      </c>
      <c r="H286" s="177">
        <v>1</v>
      </c>
      <c r="I286" s="48">
        <v>52401360000</v>
      </c>
      <c r="J286" s="48" t="s">
        <v>26</v>
      </c>
      <c r="K286" s="148">
        <v>226648.68</v>
      </c>
      <c r="L286" s="15">
        <v>45047</v>
      </c>
      <c r="M286" s="15">
        <v>45169</v>
      </c>
      <c r="N286" s="6" t="s">
        <v>27</v>
      </c>
      <c r="O286" s="2" t="s">
        <v>46</v>
      </c>
      <c r="P286" s="2" t="s">
        <v>46</v>
      </c>
      <c r="Q286" s="2" t="s">
        <v>47</v>
      </c>
      <c r="R286" s="108" t="s">
        <v>30</v>
      </c>
      <c r="S286" s="16" t="s">
        <v>59</v>
      </c>
      <c r="T286" s="10"/>
      <c r="U286" s="10"/>
    </row>
    <row r="287" spans="1:21" ht="31.5" customHeight="1" x14ac:dyDescent="0.2">
      <c r="A287" s="373">
        <v>271</v>
      </c>
      <c r="B287" s="9" t="s">
        <v>151</v>
      </c>
      <c r="C287" s="9" t="s">
        <v>140</v>
      </c>
      <c r="D287" s="65" t="s">
        <v>1171</v>
      </c>
      <c r="E287" s="377"/>
      <c r="F287" s="9">
        <v>876</v>
      </c>
      <c r="G287" s="8" t="s">
        <v>49</v>
      </c>
      <c r="H287" s="177">
        <v>1</v>
      </c>
      <c r="I287" s="48">
        <v>52401360000</v>
      </c>
      <c r="J287" s="48" t="s">
        <v>26</v>
      </c>
      <c r="K287" s="148">
        <v>198009.04</v>
      </c>
      <c r="L287" s="15">
        <v>45093</v>
      </c>
      <c r="M287" s="15">
        <v>45261</v>
      </c>
      <c r="N287" s="6" t="s">
        <v>27</v>
      </c>
      <c r="O287" s="2" t="s">
        <v>46</v>
      </c>
      <c r="P287" s="2" t="s">
        <v>46</v>
      </c>
      <c r="Q287" s="2" t="s">
        <v>47</v>
      </c>
      <c r="R287" s="108" t="s">
        <v>30</v>
      </c>
      <c r="S287" s="16" t="s">
        <v>59</v>
      </c>
      <c r="T287" s="10"/>
      <c r="U287" s="10"/>
    </row>
    <row r="288" spans="1:21" ht="41.25" customHeight="1" x14ac:dyDescent="0.2">
      <c r="A288" s="373">
        <v>272</v>
      </c>
      <c r="B288" s="9" t="s">
        <v>151</v>
      </c>
      <c r="C288" s="9" t="s">
        <v>140</v>
      </c>
      <c r="D288" s="65" t="s">
        <v>1267</v>
      </c>
      <c r="E288" s="252"/>
      <c r="F288" s="9">
        <v>876</v>
      </c>
      <c r="G288" s="8" t="s">
        <v>49</v>
      </c>
      <c r="H288" s="177">
        <v>1</v>
      </c>
      <c r="I288" s="48">
        <v>52401360000</v>
      </c>
      <c r="J288" s="48" t="s">
        <v>26</v>
      </c>
      <c r="K288" s="148">
        <v>822190</v>
      </c>
      <c r="L288" s="15">
        <v>45171</v>
      </c>
      <c r="M288" s="15">
        <v>45261</v>
      </c>
      <c r="N288" s="6" t="s">
        <v>27</v>
      </c>
      <c r="O288" s="2" t="s">
        <v>46</v>
      </c>
      <c r="P288" s="2" t="s">
        <v>46</v>
      </c>
      <c r="Q288" s="2" t="s">
        <v>47</v>
      </c>
      <c r="R288" s="108" t="s">
        <v>30</v>
      </c>
      <c r="S288" s="16" t="s">
        <v>59</v>
      </c>
      <c r="T288" s="10"/>
      <c r="U288" s="10"/>
    </row>
    <row r="289" spans="1:21" ht="36.75" customHeight="1" x14ac:dyDescent="0.2">
      <c r="A289" s="373">
        <v>273</v>
      </c>
      <c r="B289" s="9" t="s">
        <v>88</v>
      </c>
      <c r="C289" s="9" t="s">
        <v>89</v>
      </c>
      <c r="D289" s="65" t="s">
        <v>1280</v>
      </c>
      <c r="E289" s="252"/>
      <c r="F289" s="9">
        <v>876</v>
      </c>
      <c r="G289" s="8" t="s">
        <v>49</v>
      </c>
      <c r="H289" s="177">
        <v>1</v>
      </c>
      <c r="I289" s="48">
        <v>52401360000</v>
      </c>
      <c r="J289" s="48" t="s">
        <v>26</v>
      </c>
      <c r="K289" s="148">
        <v>3338135.83</v>
      </c>
      <c r="L289" s="15" t="s">
        <v>1277</v>
      </c>
      <c r="M289" s="15" t="s">
        <v>1281</v>
      </c>
      <c r="N289" s="6" t="s">
        <v>179</v>
      </c>
      <c r="O289" s="2" t="s">
        <v>47</v>
      </c>
      <c r="P289" s="2" t="s">
        <v>47</v>
      </c>
      <c r="Q289" s="2" t="s">
        <v>47</v>
      </c>
      <c r="R289" s="108" t="s">
        <v>30</v>
      </c>
      <c r="S289" s="16" t="s">
        <v>226</v>
      </c>
      <c r="T289" s="10"/>
      <c r="U289" s="10"/>
    </row>
    <row r="290" spans="1:21" ht="36.75" customHeight="1" x14ac:dyDescent="0.2">
      <c r="A290" s="373">
        <v>274</v>
      </c>
      <c r="B290" s="9" t="s">
        <v>151</v>
      </c>
      <c r="C290" s="9" t="s">
        <v>140</v>
      </c>
      <c r="D290" s="65" t="s">
        <v>918</v>
      </c>
      <c r="E290" s="252"/>
      <c r="F290" s="9">
        <v>876</v>
      </c>
      <c r="G290" s="8" t="s">
        <v>49</v>
      </c>
      <c r="H290" s="177">
        <v>1</v>
      </c>
      <c r="I290" s="48">
        <v>52401360000</v>
      </c>
      <c r="J290" s="48" t="s">
        <v>26</v>
      </c>
      <c r="K290" s="148">
        <v>5035473.26</v>
      </c>
      <c r="L290" s="15">
        <v>44960</v>
      </c>
      <c r="M290" s="15">
        <v>45261</v>
      </c>
      <c r="N290" s="6" t="s">
        <v>27</v>
      </c>
      <c r="O290" s="2" t="s">
        <v>46</v>
      </c>
      <c r="P290" s="2" t="s">
        <v>46</v>
      </c>
      <c r="Q290" s="2" t="s">
        <v>47</v>
      </c>
      <c r="R290" s="108" t="s">
        <v>30</v>
      </c>
      <c r="S290" s="16" t="s">
        <v>59</v>
      </c>
      <c r="T290" s="10"/>
      <c r="U290" s="10"/>
    </row>
    <row r="291" spans="1:21" ht="36.75" customHeight="1" x14ac:dyDescent="0.2">
      <c r="A291" s="373">
        <v>275</v>
      </c>
      <c r="B291" s="9" t="s">
        <v>151</v>
      </c>
      <c r="C291" s="9" t="s">
        <v>140</v>
      </c>
      <c r="D291" s="65" t="s">
        <v>919</v>
      </c>
      <c r="E291" s="252"/>
      <c r="F291" s="9">
        <v>876</v>
      </c>
      <c r="G291" s="8" t="s">
        <v>49</v>
      </c>
      <c r="H291" s="177">
        <v>1</v>
      </c>
      <c r="I291" s="48">
        <v>52401360000</v>
      </c>
      <c r="J291" s="48" t="s">
        <v>26</v>
      </c>
      <c r="K291" s="148">
        <v>662574.25</v>
      </c>
      <c r="L291" s="137">
        <v>44962</v>
      </c>
      <c r="M291" s="157">
        <v>45262</v>
      </c>
      <c r="N291" s="6" t="s">
        <v>27</v>
      </c>
      <c r="O291" s="2" t="s">
        <v>46</v>
      </c>
      <c r="P291" s="2" t="s">
        <v>46</v>
      </c>
      <c r="Q291" s="2" t="s">
        <v>47</v>
      </c>
      <c r="R291" s="108" t="s">
        <v>30</v>
      </c>
      <c r="S291" s="16" t="s">
        <v>59</v>
      </c>
      <c r="T291" s="10"/>
      <c r="U291" s="10"/>
    </row>
    <row r="292" spans="1:21" ht="36.75" customHeight="1" x14ac:dyDescent="0.2">
      <c r="A292" s="373">
        <v>276</v>
      </c>
      <c r="B292" s="9" t="s">
        <v>151</v>
      </c>
      <c r="C292" s="9" t="s">
        <v>140</v>
      </c>
      <c r="D292" s="65" t="s">
        <v>920</v>
      </c>
      <c r="E292" s="252"/>
      <c r="F292" s="9">
        <v>876</v>
      </c>
      <c r="G292" s="8" t="s">
        <v>49</v>
      </c>
      <c r="H292" s="177">
        <v>1</v>
      </c>
      <c r="I292" s="48">
        <v>52401360000</v>
      </c>
      <c r="J292" s="48" t="s">
        <v>26</v>
      </c>
      <c r="K292" s="148">
        <v>2941365.9</v>
      </c>
      <c r="L292" s="15">
        <v>44988</v>
      </c>
      <c r="M292" s="15">
        <v>45261</v>
      </c>
      <c r="N292" s="6" t="s">
        <v>27</v>
      </c>
      <c r="O292" s="2" t="s">
        <v>46</v>
      </c>
      <c r="P292" s="2" t="s">
        <v>46</v>
      </c>
      <c r="Q292" s="2" t="s">
        <v>47</v>
      </c>
      <c r="R292" s="108" t="s">
        <v>30</v>
      </c>
      <c r="S292" s="16" t="s">
        <v>59</v>
      </c>
      <c r="T292" s="10"/>
      <c r="U292" s="10"/>
    </row>
    <row r="293" spans="1:21" ht="36.75" customHeight="1" x14ac:dyDescent="0.2">
      <c r="A293" s="373">
        <v>277</v>
      </c>
      <c r="B293" s="9" t="s">
        <v>151</v>
      </c>
      <c r="C293" s="9" t="s">
        <v>140</v>
      </c>
      <c r="D293" s="65" t="s">
        <v>921</v>
      </c>
      <c r="E293" s="252"/>
      <c r="F293" s="9">
        <v>876</v>
      </c>
      <c r="G293" s="8" t="s">
        <v>49</v>
      </c>
      <c r="H293" s="177">
        <v>1</v>
      </c>
      <c r="I293" s="48">
        <v>52401360000</v>
      </c>
      <c r="J293" s="48" t="s">
        <v>26</v>
      </c>
      <c r="K293" s="148">
        <v>11619575.119999999</v>
      </c>
      <c r="L293" s="15">
        <v>44987</v>
      </c>
      <c r="M293" s="15">
        <v>45261</v>
      </c>
      <c r="N293" s="6" t="s">
        <v>27</v>
      </c>
      <c r="O293" s="2" t="s">
        <v>46</v>
      </c>
      <c r="P293" s="2" t="s">
        <v>46</v>
      </c>
      <c r="Q293" s="2" t="s">
        <v>47</v>
      </c>
      <c r="R293" s="108" t="s">
        <v>30</v>
      </c>
      <c r="S293" s="16" t="s">
        <v>59</v>
      </c>
      <c r="T293" s="10"/>
      <c r="U293" s="10"/>
    </row>
    <row r="294" spans="1:21" ht="45" customHeight="1" x14ac:dyDescent="0.2">
      <c r="A294" s="373">
        <v>278</v>
      </c>
      <c r="B294" s="9" t="s">
        <v>151</v>
      </c>
      <c r="C294" s="9" t="s">
        <v>140</v>
      </c>
      <c r="D294" s="65" t="s">
        <v>1152</v>
      </c>
      <c r="E294" s="9" t="s">
        <v>361</v>
      </c>
      <c r="F294" s="9">
        <v>876</v>
      </c>
      <c r="G294" s="8" t="s">
        <v>49</v>
      </c>
      <c r="H294" s="177">
        <v>1</v>
      </c>
      <c r="I294" s="48">
        <v>52401360000</v>
      </c>
      <c r="J294" s="48" t="s">
        <v>26</v>
      </c>
      <c r="K294" s="148">
        <v>782218.31</v>
      </c>
      <c r="L294" s="137">
        <v>45078</v>
      </c>
      <c r="M294" s="157">
        <v>45291</v>
      </c>
      <c r="N294" s="6" t="s">
        <v>27</v>
      </c>
      <c r="O294" s="2" t="s">
        <v>46</v>
      </c>
      <c r="P294" s="2" t="s">
        <v>46</v>
      </c>
      <c r="Q294" s="2" t="s">
        <v>47</v>
      </c>
      <c r="R294" s="108" t="s">
        <v>30</v>
      </c>
      <c r="S294" s="16" t="s">
        <v>59</v>
      </c>
      <c r="T294" s="10"/>
      <c r="U294" s="10"/>
    </row>
    <row r="295" spans="1:21" ht="52.5" customHeight="1" x14ac:dyDescent="0.2">
      <c r="A295" s="373">
        <v>279</v>
      </c>
      <c r="B295" s="9" t="s">
        <v>88</v>
      </c>
      <c r="C295" s="9" t="s">
        <v>89</v>
      </c>
      <c r="D295" s="65" t="s">
        <v>1312</v>
      </c>
      <c r="E295" s="9" t="s">
        <v>361</v>
      </c>
      <c r="F295" s="9">
        <v>876</v>
      </c>
      <c r="G295" s="8" t="s">
        <v>49</v>
      </c>
      <c r="H295" s="177">
        <v>1</v>
      </c>
      <c r="I295" s="48">
        <v>52401360000</v>
      </c>
      <c r="J295" s="48" t="s">
        <v>26</v>
      </c>
      <c r="K295" s="148">
        <v>4264409.8049280001</v>
      </c>
      <c r="L295" s="137">
        <v>45200</v>
      </c>
      <c r="M295" s="157">
        <v>45376</v>
      </c>
      <c r="N295" s="6" t="s">
        <v>27</v>
      </c>
      <c r="O295" s="2" t="s">
        <v>46</v>
      </c>
      <c r="P295" s="2" t="s">
        <v>46</v>
      </c>
      <c r="Q295" s="2" t="s">
        <v>47</v>
      </c>
      <c r="R295" s="108" t="s">
        <v>30</v>
      </c>
      <c r="S295" s="16" t="s">
        <v>59</v>
      </c>
      <c r="T295" s="10"/>
      <c r="U295" s="10"/>
    </row>
    <row r="296" spans="1:21" ht="63.75" customHeight="1" x14ac:dyDescent="0.2">
      <c r="A296" s="373">
        <v>280</v>
      </c>
      <c r="B296" s="9" t="s">
        <v>88</v>
      </c>
      <c r="C296" s="9" t="s">
        <v>89</v>
      </c>
      <c r="D296" s="65" t="s">
        <v>1151</v>
      </c>
      <c r="E296" s="252"/>
      <c r="F296" s="9">
        <v>876</v>
      </c>
      <c r="G296" s="8" t="s">
        <v>49</v>
      </c>
      <c r="H296" s="177">
        <v>1</v>
      </c>
      <c r="I296" s="48">
        <v>52401360000</v>
      </c>
      <c r="J296" s="48" t="s">
        <v>26</v>
      </c>
      <c r="K296" s="347">
        <v>641275.12</v>
      </c>
      <c r="L296" s="15">
        <v>45078</v>
      </c>
      <c r="M296" s="15">
        <v>45261</v>
      </c>
      <c r="N296" s="6" t="s">
        <v>27</v>
      </c>
      <c r="O296" s="2" t="s">
        <v>46</v>
      </c>
      <c r="P296" s="2" t="s">
        <v>46</v>
      </c>
      <c r="Q296" s="2" t="s">
        <v>47</v>
      </c>
      <c r="R296" s="108" t="s">
        <v>30</v>
      </c>
      <c r="S296" s="16" t="s">
        <v>59</v>
      </c>
      <c r="T296" s="10"/>
      <c r="U296" s="10"/>
    </row>
    <row r="297" spans="1:21" ht="114.75" customHeight="1" x14ac:dyDescent="0.2">
      <c r="A297" s="373">
        <v>281</v>
      </c>
      <c r="B297" s="9" t="s">
        <v>170</v>
      </c>
      <c r="C297" s="9" t="s">
        <v>162</v>
      </c>
      <c r="D297" s="65" t="s">
        <v>1213</v>
      </c>
      <c r="E297" s="9" t="s">
        <v>361</v>
      </c>
      <c r="F297" s="9">
        <v>876</v>
      </c>
      <c r="G297" s="8" t="s">
        <v>49</v>
      </c>
      <c r="H297" s="177">
        <v>1</v>
      </c>
      <c r="I297" s="48">
        <v>52401360000</v>
      </c>
      <c r="J297" s="48" t="s">
        <v>26</v>
      </c>
      <c r="K297" s="347">
        <v>1000000</v>
      </c>
      <c r="L297" s="15">
        <v>45125</v>
      </c>
      <c r="M297" s="157">
        <v>45351</v>
      </c>
      <c r="N297" s="6" t="s">
        <v>27</v>
      </c>
      <c r="O297" s="2" t="s">
        <v>46</v>
      </c>
      <c r="P297" s="2" t="s">
        <v>46</v>
      </c>
      <c r="Q297" s="2" t="s">
        <v>47</v>
      </c>
      <c r="R297" s="108" t="s">
        <v>30</v>
      </c>
      <c r="S297" s="16" t="s">
        <v>59</v>
      </c>
      <c r="T297" s="10"/>
      <c r="U297" s="10"/>
    </row>
    <row r="298" spans="1:21" ht="42" customHeight="1" x14ac:dyDescent="0.2">
      <c r="A298" s="373">
        <v>282</v>
      </c>
      <c r="B298" s="9" t="s">
        <v>88</v>
      </c>
      <c r="C298" s="9" t="s">
        <v>89</v>
      </c>
      <c r="D298" s="65" t="s">
        <v>1117</v>
      </c>
      <c r="E298" s="252"/>
      <c r="F298" s="9">
        <v>876</v>
      </c>
      <c r="G298" s="8" t="s">
        <v>49</v>
      </c>
      <c r="H298" s="177">
        <v>1</v>
      </c>
      <c r="I298" s="48">
        <v>52401360000</v>
      </c>
      <c r="J298" s="48" t="s">
        <v>26</v>
      </c>
      <c r="K298" s="347">
        <v>74158446.506400004</v>
      </c>
      <c r="L298" s="15">
        <v>45109</v>
      </c>
      <c r="M298" s="15">
        <v>45627</v>
      </c>
      <c r="N298" s="6" t="s">
        <v>27</v>
      </c>
      <c r="O298" s="2" t="s">
        <v>46</v>
      </c>
      <c r="P298" s="2" t="s">
        <v>46</v>
      </c>
      <c r="Q298" s="2" t="s">
        <v>47</v>
      </c>
      <c r="R298" s="108" t="s">
        <v>30</v>
      </c>
      <c r="S298" s="16" t="s">
        <v>59</v>
      </c>
      <c r="T298" s="10"/>
      <c r="U298" s="10"/>
    </row>
    <row r="299" spans="1:21" ht="58.5" customHeight="1" x14ac:dyDescent="0.2">
      <c r="A299" s="373">
        <v>283</v>
      </c>
      <c r="B299" s="9" t="s">
        <v>88</v>
      </c>
      <c r="C299" s="9" t="s">
        <v>89</v>
      </c>
      <c r="D299" s="551" t="s">
        <v>1118</v>
      </c>
      <c r="E299" s="252"/>
      <c r="F299" s="9">
        <v>876</v>
      </c>
      <c r="G299" s="542" t="s">
        <v>49</v>
      </c>
      <c r="H299" s="545">
        <v>1</v>
      </c>
      <c r="I299" s="48">
        <v>52401360000</v>
      </c>
      <c r="J299" s="48" t="s">
        <v>26</v>
      </c>
      <c r="K299" s="546">
        <v>1814717.16</v>
      </c>
      <c r="L299" s="23">
        <v>45048</v>
      </c>
      <c r="M299" s="15">
        <v>45261</v>
      </c>
      <c r="N299" s="6" t="s">
        <v>27</v>
      </c>
      <c r="O299" s="2" t="s">
        <v>46</v>
      </c>
      <c r="P299" s="2" t="s">
        <v>46</v>
      </c>
      <c r="Q299" s="2" t="s">
        <v>47</v>
      </c>
      <c r="R299" s="108" t="s">
        <v>30</v>
      </c>
      <c r="S299" s="16" t="s">
        <v>59</v>
      </c>
      <c r="T299" s="10"/>
      <c r="U299" s="10"/>
    </row>
    <row r="300" spans="1:21" ht="59.25" customHeight="1" x14ac:dyDescent="0.2">
      <c r="A300" s="373">
        <v>284</v>
      </c>
      <c r="B300" s="9" t="s">
        <v>88</v>
      </c>
      <c r="C300" s="9" t="s">
        <v>89</v>
      </c>
      <c r="D300" s="65" t="s">
        <v>1150</v>
      </c>
      <c r="E300" s="252"/>
      <c r="F300" s="9">
        <v>876</v>
      </c>
      <c r="G300" s="8" t="s">
        <v>49</v>
      </c>
      <c r="H300" s="177">
        <v>1</v>
      </c>
      <c r="I300" s="48">
        <v>52401360000</v>
      </c>
      <c r="J300" s="48" t="s">
        <v>26</v>
      </c>
      <c r="K300" s="347">
        <v>1791223.3643</v>
      </c>
      <c r="L300" s="15">
        <v>45117</v>
      </c>
      <c r="M300" s="23">
        <v>45261</v>
      </c>
      <c r="N300" s="6" t="s">
        <v>27</v>
      </c>
      <c r="O300" s="2" t="s">
        <v>46</v>
      </c>
      <c r="P300" s="2" t="s">
        <v>46</v>
      </c>
      <c r="Q300" s="2" t="s">
        <v>47</v>
      </c>
      <c r="R300" s="108" t="s">
        <v>30</v>
      </c>
      <c r="S300" s="16" t="s">
        <v>59</v>
      </c>
      <c r="T300" s="10"/>
      <c r="U300" s="10"/>
    </row>
    <row r="301" spans="1:21" ht="53.25" customHeight="1" x14ac:dyDescent="0.2">
      <c r="A301" s="373">
        <v>285</v>
      </c>
      <c r="B301" s="9" t="s">
        <v>88</v>
      </c>
      <c r="C301" s="9" t="s">
        <v>89</v>
      </c>
      <c r="D301" s="65" t="s">
        <v>1116</v>
      </c>
      <c r="E301" s="9" t="s">
        <v>361</v>
      </c>
      <c r="F301" s="9">
        <v>876</v>
      </c>
      <c r="G301" s="8" t="s">
        <v>49</v>
      </c>
      <c r="H301" s="177">
        <v>1</v>
      </c>
      <c r="I301" s="48">
        <v>52401360000</v>
      </c>
      <c r="J301" s="48" t="s">
        <v>26</v>
      </c>
      <c r="K301" s="347">
        <v>59471881.850000001</v>
      </c>
      <c r="L301" s="15">
        <v>45078</v>
      </c>
      <c r="M301" s="157">
        <v>45656</v>
      </c>
      <c r="N301" s="6" t="s">
        <v>27</v>
      </c>
      <c r="O301" s="2" t="s">
        <v>46</v>
      </c>
      <c r="P301" s="2" t="s">
        <v>46</v>
      </c>
      <c r="Q301" s="2" t="s">
        <v>47</v>
      </c>
      <c r="R301" s="108" t="s">
        <v>30</v>
      </c>
      <c r="S301" s="16" t="s">
        <v>59</v>
      </c>
      <c r="T301" s="10"/>
      <c r="U301" s="10"/>
    </row>
    <row r="302" spans="1:21" ht="35.25" customHeight="1" x14ac:dyDescent="0.2">
      <c r="A302" s="373">
        <v>286</v>
      </c>
      <c r="B302" s="9" t="s">
        <v>88</v>
      </c>
      <c r="C302" s="9" t="s">
        <v>89</v>
      </c>
      <c r="D302" s="65" t="s">
        <v>362</v>
      </c>
      <c r="E302" s="252"/>
      <c r="F302" s="9">
        <v>876</v>
      </c>
      <c r="G302" s="8" t="s">
        <v>49</v>
      </c>
      <c r="H302" s="177">
        <v>1</v>
      </c>
      <c r="I302" s="48">
        <v>52401360000</v>
      </c>
      <c r="J302" s="48" t="s">
        <v>26</v>
      </c>
      <c r="K302" s="347">
        <v>3809000</v>
      </c>
      <c r="L302" s="15">
        <v>44986</v>
      </c>
      <c r="M302" s="137">
        <v>45139</v>
      </c>
      <c r="N302" s="6" t="s">
        <v>27</v>
      </c>
      <c r="O302" s="2" t="s">
        <v>46</v>
      </c>
      <c r="P302" s="2" t="s">
        <v>46</v>
      </c>
      <c r="Q302" s="2" t="s">
        <v>47</v>
      </c>
      <c r="R302" s="108" t="s">
        <v>30</v>
      </c>
      <c r="S302" s="16" t="s">
        <v>59</v>
      </c>
      <c r="T302" s="10"/>
      <c r="U302" s="10"/>
    </row>
    <row r="303" spans="1:21" ht="44.25" customHeight="1" x14ac:dyDescent="0.2">
      <c r="A303" s="373">
        <v>287</v>
      </c>
      <c r="B303" s="9" t="s">
        <v>88</v>
      </c>
      <c r="C303" s="9" t="s">
        <v>89</v>
      </c>
      <c r="D303" s="65" t="s">
        <v>1165</v>
      </c>
      <c r="E303" s="9" t="s">
        <v>361</v>
      </c>
      <c r="F303" s="9">
        <v>876</v>
      </c>
      <c r="G303" s="8" t="s">
        <v>49</v>
      </c>
      <c r="H303" s="177">
        <v>1</v>
      </c>
      <c r="I303" s="48">
        <v>52401360000</v>
      </c>
      <c r="J303" s="48" t="s">
        <v>26</v>
      </c>
      <c r="K303" s="347">
        <v>27792693.16</v>
      </c>
      <c r="L303" s="137">
        <v>45140</v>
      </c>
      <c r="M303" s="157">
        <v>45291</v>
      </c>
      <c r="N303" s="6" t="s">
        <v>27</v>
      </c>
      <c r="O303" s="2" t="s">
        <v>46</v>
      </c>
      <c r="P303" s="2" t="s">
        <v>46</v>
      </c>
      <c r="Q303" s="2" t="s">
        <v>47</v>
      </c>
      <c r="R303" s="108" t="s">
        <v>30</v>
      </c>
      <c r="S303" s="16" t="s">
        <v>59</v>
      </c>
      <c r="T303" s="10"/>
      <c r="U303" s="10"/>
    </row>
    <row r="304" spans="1:21" ht="44.25" customHeight="1" x14ac:dyDescent="0.2">
      <c r="A304" s="373">
        <v>288</v>
      </c>
      <c r="B304" s="9" t="s">
        <v>88</v>
      </c>
      <c r="C304" s="9" t="s">
        <v>89</v>
      </c>
      <c r="D304" s="348" t="s">
        <v>363</v>
      </c>
      <c r="E304" s="252"/>
      <c r="F304" s="9">
        <v>876</v>
      </c>
      <c r="G304" s="8" t="s">
        <v>49</v>
      </c>
      <c r="H304" s="177">
        <v>1</v>
      </c>
      <c r="I304" s="48">
        <v>52401360000</v>
      </c>
      <c r="J304" s="48" t="s">
        <v>26</v>
      </c>
      <c r="K304" s="347">
        <v>4389000</v>
      </c>
      <c r="L304" s="15">
        <v>45108</v>
      </c>
      <c r="M304" s="157">
        <v>45444</v>
      </c>
      <c r="N304" s="6" t="s">
        <v>27</v>
      </c>
      <c r="O304" s="2" t="s">
        <v>46</v>
      </c>
      <c r="P304" s="2" t="s">
        <v>46</v>
      </c>
      <c r="Q304" s="2" t="s">
        <v>47</v>
      </c>
      <c r="R304" s="108" t="s">
        <v>30</v>
      </c>
      <c r="S304" s="16" t="s">
        <v>59</v>
      </c>
      <c r="T304" s="10"/>
      <c r="U304" s="10"/>
    </row>
    <row r="305" spans="1:21" ht="44.25" customHeight="1" x14ac:dyDescent="0.2">
      <c r="A305" s="373">
        <v>289</v>
      </c>
      <c r="B305" s="9" t="s">
        <v>88</v>
      </c>
      <c r="C305" s="9" t="s">
        <v>89</v>
      </c>
      <c r="D305" s="348" t="s">
        <v>364</v>
      </c>
      <c r="E305" s="252"/>
      <c r="F305" s="9">
        <v>876</v>
      </c>
      <c r="G305" s="8" t="s">
        <v>49</v>
      </c>
      <c r="H305" s="177">
        <v>1</v>
      </c>
      <c r="I305" s="48">
        <v>52401360000</v>
      </c>
      <c r="J305" s="48" t="s">
        <v>26</v>
      </c>
      <c r="K305" s="349">
        <v>2001668</v>
      </c>
      <c r="L305" s="15">
        <v>44958</v>
      </c>
      <c r="M305" s="15">
        <v>45261</v>
      </c>
      <c r="N305" s="6" t="s">
        <v>27</v>
      </c>
      <c r="O305" s="2" t="s">
        <v>46</v>
      </c>
      <c r="P305" s="2" t="s">
        <v>46</v>
      </c>
      <c r="Q305" s="2" t="s">
        <v>47</v>
      </c>
      <c r="R305" s="108" t="s">
        <v>30</v>
      </c>
      <c r="S305" s="16" t="s">
        <v>59</v>
      </c>
      <c r="T305" s="10"/>
      <c r="U305" s="10"/>
    </row>
    <row r="306" spans="1:21" ht="44.25" customHeight="1" x14ac:dyDescent="0.2">
      <c r="A306" s="373">
        <v>290</v>
      </c>
      <c r="B306" s="9" t="s">
        <v>88</v>
      </c>
      <c r="C306" s="9" t="s">
        <v>89</v>
      </c>
      <c r="D306" s="348" t="s">
        <v>365</v>
      </c>
      <c r="E306" s="252"/>
      <c r="F306" s="9">
        <v>876</v>
      </c>
      <c r="G306" s="8" t="s">
        <v>49</v>
      </c>
      <c r="H306" s="177">
        <v>1</v>
      </c>
      <c r="I306" s="48">
        <v>52401360000</v>
      </c>
      <c r="J306" s="48" t="s">
        <v>26</v>
      </c>
      <c r="K306" s="347">
        <v>5357000</v>
      </c>
      <c r="L306" s="15">
        <v>45108</v>
      </c>
      <c r="M306" s="157">
        <v>45444</v>
      </c>
      <c r="N306" s="6" t="s">
        <v>27</v>
      </c>
      <c r="O306" s="2" t="s">
        <v>46</v>
      </c>
      <c r="P306" s="2" t="s">
        <v>46</v>
      </c>
      <c r="Q306" s="2" t="s">
        <v>47</v>
      </c>
      <c r="R306" s="108" t="s">
        <v>30</v>
      </c>
      <c r="S306" s="16" t="s">
        <v>59</v>
      </c>
      <c r="T306" s="10"/>
      <c r="U306" s="10"/>
    </row>
    <row r="307" spans="1:21" ht="39.75" customHeight="1" x14ac:dyDescent="0.2">
      <c r="A307" s="373">
        <v>291</v>
      </c>
      <c r="B307" s="9" t="s">
        <v>88</v>
      </c>
      <c r="C307" s="9" t="s">
        <v>89</v>
      </c>
      <c r="D307" s="350" t="s">
        <v>922</v>
      </c>
      <c r="E307" s="252"/>
      <c r="F307" s="9">
        <v>876</v>
      </c>
      <c r="G307" s="8" t="s">
        <v>49</v>
      </c>
      <c r="H307" s="177">
        <v>1</v>
      </c>
      <c r="I307" s="48">
        <v>52401360000</v>
      </c>
      <c r="J307" s="48" t="s">
        <v>26</v>
      </c>
      <c r="K307" s="347">
        <v>3888591.4002</v>
      </c>
      <c r="L307" s="137">
        <v>44959</v>
      </c>
      <c r="M307" s="15">
        <v>45261</v>
      </c>
      <c r="N307" s="6" t="s">
        <v>27</v>
      </c>
      <c r="O307" s="2" t="s">
        <v>46</v>
      </c>
      <c r="P307" s="2" t="s">
        <v>46</v>
      </c>
      <c r="Q307" s="2" t="s">
        <v>47</v>
      </c>
      <c r="R307" s="108" t="s">
        <v>30</v>
      </c>
      <c r="S307" s="16" t="s">
        <v>59</v>
      </c>
      <c r="T307" s="10"/>
      <c r="U307" s="10"/>
    </row>
    <row r="308" spans="1:21" ht="48" x14ac:dyDescent="0.2">
      <c r="A308" s="373">
        <v>292</v>
      </c>
      <c r="B308" s="9" t="s">
        <v>88</v>
      </c>
      <c r="C308" s="9" t="s">
        <v>89</v>
      </c>
      <c r="D308" s="350" t="s">
        <v>1211</v>
      </c>
      <c r="E308" s="252"/>
      <c r="F308" s="9">
        <v>876</v>
      </c>
      <c r="G308" s="8" t="s">
        <v>49</v>
      </c>
      <c r="H308" s="177">
        <v>1</v>
      </c>
      <c r="I308" s="48">
        <v>52401360000</v>
      </c>
      <c r="J308" s="48" t="s">
        <v>26</v>
      </c>
      <c r="K308" s="347">
        <v>463797.39</v>
      </c>
      <c r="L308" s="137">
        <v>45199</v>
      </c>
      <c r="M308" s="15">
        <v>45261</v>
      </c>
      <c r="N308" s="6" t="s">
        <v>1304</v>
      </c>
      <c r="O308" s="2" t="s">
        <v>47</v>
      </c>
      <c r="P308" s="2" t="s">
        <v>47</v>
      </c>
      <c r="Q308" s="2" t="s">
        <v>47</v>
      </c>
      <c r="R308" s="108" t="s">
        <v>30</v>
      </c>
      <c r="S308" s="16" t="s">
        <v>59</v>
      </c>
      <c r="T308" s="10"/>
      <c r="U308" s="10"/>
    </row>
    <row r="309" spans="1:21" ht="48" x14ac:dyDescent="0.2">
      <c r="A309" s="373">
        <v>293</v>
      </c>
      <c r="B309" s="9" t="s">
        <v>88</v>
      </c>
      <c r="C309" s="9" t="s">
        <v>89</v>
      </c>
      <c r="D309" s="351" t="s">
        <v>1310</v>
      </c>
      <c r="E309" s="252"/>
      <c r="F309" s="9">
        <v>876</v>
      </c>
      <c r="G309" s="8" t="s">
        <v>49</v>
      </c>
      <c r="H309" s="177">
        <v>1</v>
      </c>
      <c r="I309" s="48">
        <v>52401360000</v>
      </c>
      <c r="J309" s="48" t="s">
        <v>26</v>
      </c>
      <c r="K309" s="347">
        <v>3380929.07</v>
      </c>
      <c r="L309" s="15">
        <v>45200</v>
      </c>
      <c r="M309" s="15">
        <v>45313</v>
      </c>
      <c r="N309" s="6" t="s">
        <v>27</v>
      </c>
      <c r="O309" s="2" t="s">
        <v>46</v>
      </c>
      <c r="P309" s="2" t="s">
        <v>46</v>
      </c>
      <c r="Q309" s="2" t="s">
        <v>47</v>
      </c>
      <c r="R309" s="108" t="s">
        <v>30</v>
      </c>
      <c r="S309" s="16" t="s">
        <v>59</v>
      </c>
      <c r="T309" s="10"/>
      <c r="U309" s="10"/>
    </row>
    <row r="310" spans="1:21" ht="50.25" customHeight="1" x14ac:dyDescent="0.2">
      <c r="A310" s="373">
        <v>294</v>
      </c>
      <c r="B310" s="9" t="s">
        <v>88</v>
      </c>
      <c r="C310" s="9" t="s">
        <v>89</v>
      </c>
      <c r="D310" s="351" t="s">
        <v>1311</v>
      </c>
      <c r="E310" s="252"/>
      <c r="F310" s="9">
        <v>876</v>
      </c>
      <c r="G310" s="8" t="s">
        <v>49</v>
      </c>
      <c r="H310" s="177">
        <v>1</v>
      </c>
      <c r="I310" s="48">
        <v>52401360000</v>
      </c>
      <c r="J310" s="48" t="s">
        <v>26</v>
      </c>
      <c r="K310" s="347">
        <v>2430663.5071680001</v>
      </c>
      <c r="L310" s="15">
        <v>45231</v>
      </c>
      <c r="M310" s="15">
        <v>45376</v>
      </c>
      <c r="N310" s="6" t="s">
        <v>27</v>
      </c>
      <c r="O310" s="2" t="s">
        <v>46</v>
      </c>
      <c r="P310" s="2" t="s">
        <v>46</v>
      </c>
      <c r="Q310" s="2" t="s">
        <v>47</v>
      </c>
      <c r="R310" s="108" t="s">
        <v>30</v>
      </c>
      <c r="S310" s="16" t="s">
        <v>59</v>
      </c>
      <c r="T310" s="10"/>
      <c r="U310" s="10"/>
    </row>
    <row r="311" spans="1:21" ht="75.75" customHeight="1" x14ac:dyDescent="0.2">
      <c r="A311" s="367">
        <v>295</v>
      </c>
      <c r="B311" s="9" t="s">
        <v>170</v>
      </c>
      <c r="C311" s="9" t="s">
        <v>162</v>
      </c>
      <c r="D311" s="351" t="s">
        <v>1378</v>
      </c>
      <c r="E311" s="9" t="s">
        <v>361</v>
      </c>
      <c r="F311" s="9">
        <v>876</v>
      </c>
      <c r="G311" s="8" t="s">
        <v>49</v>
      </c>
      <c r="H311" s="177">
        <v>1</v>
      </c>
      <c r="I311" s="48">
        <v>52401360000</v>
      </c>
      <c r="J311" s="48" t="s">
        <v>26</v>
      </c>
      <c r="K311" s="347">
        <v>960000</v>
      </c>
      <c r="L311" s="137">
        <v>45231</v>
      </c>
      <c r="M311" s="15">
        <v>45442</v>
      </c>
      <c r="N311" s="6" t="s">
        <v>27</v>
      </c>
      <c r="O311" s="2" t="s">
        <v>46</v>
      </c>
      <c r="P311" s="2" t="s">
        <v>46</v>
      </c>
      <c r="Q311" s="2" t="s">
        <v>47</v>
      </c>
      <c r="R311" s="108" t="s">
        <v>30</v>
      </c>
      <c r="S311" s="16" t="s">
        <v>59</v>
      </c>
      <c r="T311" s="10"/>
      <c r="U311" s="10"/>
    </row>
    <row r="312" spans="1:21" ht="38.25" customHeight="1" x14ac:dyDescent="0.2">
      <c r="A312" s="367">
        <v>296</v>
      </c>
      <c r="B312" s="9" t="s">
        <v>170</v>
      </c>
      <c r="C312" s="9" t="s">
        <v>162</v>
      </c>
      <c r="D312" s="351" t="s">
        <v>1379</v>
      </c>
      <c r="E312" s="9" t="s">
        <v>361</v>
      </c>
      <c r="F312" s="9">
        <v>876</v>
      </c>
      <c r="G312" s="8" t="s">
        <v>49</v>
      </c>
      <c r="H312" s="177">
        <v>1</v>
      </c>
      <c r="I312" s="48">
        <v>52401360000</v>
      </c>
      <c r="J312" s="48" t="s">
        <v>26</v>
      </c>
      <c r="K312" s="347">
        <v>412327.99</v>
      </c>
      <c r="L312" s="15">
        <v>45231</v>
      </c>
      <c r="M312" s="15">
        <v>45381</v>
      </c>
      <c r="N312" s="6" t="s">
        <v>27</v>
      </c>
      <c r="O312" s="2" t="s">
        <v>46</v>
      </c>
      <c r="P312" s="2" t="s">
        <v>46</v>
      </c>
      <c r="Q312" s="2" t="s">
        <v>47</v>
      </c>
      <c r="R312" s="108" t="s">
        <v>30</v>
      </c>
      <c r="S312" s="16" t="s">
        <v>59</v>
      </c>
      <c r="T312" s="10"/>
      <c r="U312" s="10"/>
    </row>
    <row r="313" spans="1:21" ht="60" x14ac:dyDescent="0.2">
      <c r="A313" s="367">
        <v>297</v>
      </c>
      <c r="B313" s="9" t="s">
        <v>170</v>
      </c>
      <c r="C313" s="9" t="s">
        <v>162</v>
      </c>
      <c r="D313" s="351" t="s">
        <v>366</v>
      </c>
      <c r="E313" s="9" t="s">
        <v>361</v>
      </c>
      <c r="F313" s="9">
        <v>876</v>
      </c>
      <c r="G313" s="8" t="s">
        <v>49</v>
      </c>
      <c r="H313" s="177">
        <v>1</v>
      </c>
      <c r="I313" s="48">
        <v>52401360000</v>
      </c>
      <c r="J313" s="48" t="s">
        <v>26</v>
      </c>
      <c r="K313" s="347">
        <v>200000</v>
      </c>
      <c r="L313" s="15">
        <v>45108</v>
      </c>
      <c r="M313" s="15">
        <v>45261</v>
      </c>
      <c r="N313" s="6" t="s">
        <v>27</v>
      </c>
      <c r="O313" s="2" t="s">
        <v>46</v>
      </c>
      <c r="P313" s="2" t="s">
        <v>46</v>
      </c>
      <c r="Q313" s="2" t="s">
        <v>47</v>
      </c>
      <c r="R313" s="108" t="s">
        <v>30</v>
      </c>
      <c r="S313" s="16" t="s">
        <v>59</v>
      </c>
      <c r="T313" s="10"/>
      <c r="U313" s="10"/>
    </row>
    <row r="314" spans="1:21" ht="76.5" customHeight="1" x14ac:dyDescent="0.2">
      <c r="A314" s="367">
        <v>298</v>
      </c>
      <c r="B314" s="9" t="s">
        <v>88</v>
      </c>
      <c r="C314" s="9" t="s">
        <v>1364</v>
      </c>
      <c r="D314" s="351" t="s">
        <v>1362</v>
      </c>
      <c r="E314" s="9"/>
      <c r="F314" s="9">
        <v>876</v>
      </c>
      <c r="G314" s="8" t="s">
        <v>49</v>
      </c>
      <c r="H314" s="177">
        <v>1</v>
      </c>
      <c r="I314" s="48">
        <v>52401360000</v>
      </c>
      <c r="J314" s="48" t="s">
        <v>26</v>
      </c>
      <c r="K314" s="347">
        <v>474933.85</v>
      </c>
      <c r="L314" s="15">
        <v>45229</v>
      </c>
      <c r="M314" s="15">
        <v>45383</v>
      </c>
      <c r="N314" s="6" t="s">
        <v>27</v>
      </c>
      <c r="O314" s="2" t="s">
        <v>46</v>
      </c>
      <c r="P314" s="2" t="s">
        <v>46</v>
      </c>
      <c r="Q314" s="2" t="s">
        <v>47</v>
      </c>
      <c r="R314" s="108" t="s">
        <v>30</v>
      </c>
      <c r="S314" s="16" t="s">
        <v>59</v>
      </c>
      <c r="T314" s="10"/>
      <c r="U314" s="10"/>
    </row>
    <row r="315" spans="1:21" ht="48" x14ac:dyDescent="0.2">
      <c r="A315" s="367">
        <v>299</v>
      </c>
      <c r="B315" s="9" t="s">
        <v>170</v>
      </c>
      <c r="C315" s="9" t="s">
        <v>162</v>
      </c>
      <c r="D315" s="351" t="s">
        <v>1260</v>
      </c>
      <c r="E315" s="9" t="s">
        <v>361</v>
      </c>
      <c r="F315" s="9">
        <v>876</v>
      </c>
      <c r="G315" s="8" t="s">
        <v>49</v>
      </c>
      <c r="H315" s="177">
        <v>1</v>
      </c>
      <c r="I315" s="48">
        <v>52401360000</v>
      </c>
      <c r="J315" s="48" t="s">
        <v>26</v>
      </c>
      <c r="K315" s="347">
        <v>474527.5</v>
      </c>
      <c r="L315" s="137">
        <v>45170</v>
      </c>
      <c r="M315" s="15">
        <v>45350</v>
      </c>
      <c r="N315" s="6" t="s">
        <v>27</v>
      </c>
      <c r="O315" s="2" t="s">
        <v>46</v>
      </c>
      <c r="P315" s="2" t="s">
        <v>46</v>
      </c>
      <c r="Q315" s="2" t="s">
        <v>47</v>
      </c>
      <c r="R315" s="108" t="s">
        <v>30</v>
      </c>
      <c r="S315" s="16" t="s">
        <v>59</v>
      </c>
      <c r="T315" s="10"/>
      <c r="U315" s="10"/>
    </row>
    <row r="316" spans="1:21" ht="27.75" customHeight="1" x14ac:dyDescent="0.2">
      <c r="A316" s="367">
        <v>300</v>
      </c>
      <c r="B316" s="9" t="s">
        <v>151</v>
      </c>
      <c r="C316" s="9" t="s">
        <v>140</v>
      </c>
      <c r="D316" s="351" t="s">
        <v>474</v>
      </c>
      <c r="E316" s="9"/>
      <c r="F316" s="9">
        <v>876</v>
      </c>
      <c r="G316" s="8" t="s">
        <v>435</v>
      </c>
      <c r="H316" s="177">
        <v>1</v>
      </c>
      <c r="I316" s="48">
        <v>52401360000</v>
      </c>
      <c r="J316" s="48" t="s">
        <v>26</v>
      </c>
      <c r="K316" s="347">
        <v>207058</v>
      </c>
      <c r="L316" s="137">
        <v>44927</v>
      </c>
      <c r="M316" s="15">
        <v>45076</v>
      </c>
      <c r="N316" s="6" t="s">
        <v>27</v>
      </c>
      <c r="O316" s="2" t="s">
        <v>46</v>
      </c>
      <c r="P316" s="2" t="s">
        <v>46</v>
      </c>
      <c r="Q316" s="2" t="s">
        <v>47</v>
      </c>
      <c r="R316" s="108" t="s">
        <v>30</v>
      </c>
      <c r="S316" s="16" t="s">
        <v>59</v>
      </c>
      <c r="T316" s="10"/>
      <c r="U316" s="10"/>
    </row>
    <row r="317" spans="1:21" ht="45" customHeight="1" x14ac:dyDescent="0.2">
      <c r="A317" s="373">
        <v>301</v>
      </c>
      <c r="B317" s="9" t="s">
        <v>88</v>
      </c>
      <c r="C317" s="9" t="s">
        <v>89</v>
      </c>
      <c r="D317" s="351" t="s">
        <v>1205</v>
      </c>
      <c r="E317" s="252"/>
      <c r="F317" s="9">
        <v>876</v>
      </c>
      <c r="G317" s="8" t="s">
        <v>49</v>
      </c>
      <c r="H317" s="177">
        <v>1</v>
      </c>
      <c r="I317" s="48">
        <v>52401360000</v>
      </c>
      <c r="J317" s="48" t="s">
        <v>26</v>
      </c>
      <c r="K317" s="347">
        <v>633318.53</v>
      </c>
      <c r="L317" s="137">
        <v>45125</v>
      </c>
      <c r="M317" s="15">
        <v>45261</v>
      </c>
      <c r="N317" s="6" t="s">
        <v>27</v>
      </c>
      <c r="O317" s="2" t="s">
        <v>46</v>
      </c>
      <c r="P317" s="2" t="s">
        <v>46</v>
      </c>
      <c r="Q317" s="2" t="s">
        <v>47</v>
      </c>
      <c r="R317" s="108" t="s">
        <v>30</v>
      </c>
      <c r="S317" s="16" t="s">
        <v>59</v>
      </c>
      <c r="T317" s="10"/>
      <c r="U317" s="10"/>
    </row>
    <row r="318" spans="1:21" ht="52.5" customHeight="1" x14ac:dyDescent="0.2">
      <c r="A318" s="373">
        <v>302</v>
      </c>
      <c r="B318" s="26">
        <v>18.100000000000001</v>
      </c>
      <c r="C318" s="26" t="s">
        <v>381</v>
      </c>
      <c r="D318" s="52" t="s">
        <v>382</v>
      </c>
      <c r="E318" s="175"/>
      <c r="F318" s="175">
        <v>362</v>
      </c>
      <c r="G318" s="179" t="s">
        <v>383</v>
      </c>
      <c r="H318" s="177">
        <v>12</v>
      </c>
      <c r="I318" s="20">
        <v>52401360000</v>
      </c>
      <c r="J318" s="19" t="s">
        <v>26</v>
      </c>
      <c r="K318" s="183">
        <v>24096762.239999998</v>
      </c>
      <c r="L318" s="154">
        <v>45231</v>
      </c>
      <c r="M318" s="154">
        <v>45658</v>
      </c>
      <c r="N318" s="175" t="s">
        <v>179</v>
      </c>
      <c r="O318" s="2" t="s">
        <v>47</v>
      </c>
      <c r="P318" s="2" t="s">
        <v>47</v>
      </c>
      <c r="Q318" s="2" t="s">
        <v>47</v>
      </c>
      <c r="R318" s="51" t="s">
        <v>30</v>
      </c>
      <c r="S318" s="16" t="s">
        <v>384</v>
      </c>
      <c r="T318" s="10"/>
      <c r="U318" s="10"/>
    </row>
    <row r="319" spans="1:21" ht="40.5" customHeight="1" x14ac:dyDescent="0.2">
      <c r="A319" s="373">
        <v>303</v>
      </c>
      <c r="B319" s="26" t="s">
        <v>385</v>
      </c>
      <c r="C319" s="26" t="s">
        <v>386</v>
      </c>
      <c r="D319" s="33" t="s">
        <v>387</v>
      </c>
      <c r="E319" s="179"/>
      <c r="F319" s="179">
        <v>876</v>
      </c>
      <c r="G319" s="8" t="s">
        <v>49</v>
      </c>
      <c r="H319" s="99" t="s">
        <v>45</v>
      </c>
      <c r="I319" s="20">
        <v>52401360000</v>
      </c>
      <c r="J319" s="19" t="s">
        <v>26</v>
      </c>
      <c r="K319" s="146">
        <v>980623.31</v>
      </c>
      <c r="L319" s="137">
        <v>45170</v>
      </c>
      <c r="M319" s="137">
        <v>45627</v>
      </c>
      <c r="N319" s="6" t="s">
        <v>27</v>
      </c>
      <c r="O319" s="2" t="s">
        <v>46</v>
      </c>
      <c r="P319" s="2" t="s">
        <v>46</v>
      </c>
      <c r="Q319" s="2" t="s">
        <v>47</v>
      </c>
      <c r="R319" s="108" t="s">
        <v>30</v>
      </c>
      <c r="S319" s="16" t="s">
        <v>384</v>
      </c>
      <c r="T319" s="10"/>
      <c r="U319" s="10"/>
    </row>
    <row r="320" spans="1:21" ht="39.75" customHeight="1" x14ac:dyDescent="0.2">
      <c r="A320" s="373">
        <v>304</v>
      </c>
      <c r="B320" s="651" t="s">
        <v>1282</v>
      </c>
      <c r="C320" s="644" t="s">
        <v>1283</v>
      </c>
      <c r="D320" s="652" t="s">
        <v>1284</v>
      </c>
      <c r="E320" s="653"/>
      <c r="F320" s="648">
        <v>876</v>
      </c>
      <c r="G320" s="648" t="s">
        <v>49</v>
      </c>
      <c r="H320" s="654">
        <v>1</v>
      </c>
      <c r="I320" s="649">
        <v>52401360000</v>
      </c>
      <c r="J320" s="645" t="s">
        <v>26</v>
      </c>
      <c r="K320" s="655">
        <v>1278366.3700000001</v>
      </c>
      <c r="L320" s="656">
        <v>45170</v>
      </c>
      <c r="M320" s="656">
        <v>45261</v>
      </c>
      <c r="N320" s="3" t="s">
        <v>48</v>
      </c>
      <c r="O320" s="197" t="s">
        <v>46</v>
      </c>
      <c r="P320" s="197" t="s">
        <v>47</v>
      </c>
      <c r="Q320" s="197" t="s">
        <v>47</v>
      </c>
      <c r="R320" s="180" t="s">
        <v>30</v>
      </c>
      <c r="S320" s="16" t="s">
        <v>79</v>
      </c>
      <c r="T320" s="10"/>
      <c r="U320" s="10"/>
    </row>
    <row r="321" spans="1:21" ht="35.25" customHeight="1" x14ac:dyDescent="0.2">
      <c r="A321" s="373">
        <v>305</v>
      </c>
      <c r="B321" s="5" t="s">
        <v>291</v>
      </c>
      <c r="C321" s="5" t="s">
        <v>186</v>
      </c>
      <c r="D321" s="40" t="s">
        <v>1183</v>
      </c>
      <c r="E321" s="134"/>
      <c r="F321" s="8">
        <v>876</v>
      </c>
      <c r="G321" s="8" t="s">
        <v>49</v>
      </c>
      <c r="H321" s="29">
        <v>1</v>
      </c>
      <c r="I321" s="20">
        <v>52401360000</v>
      </c>
      <c r="J321" s="19" t="s">
        <v>26</v>
      </c>
      <c r="K321" s="148">
        <v>828455.98</v>
      </c>
      <c r="L321" s="15">
        <v>45108</v>
      </c>
      <c r="M321" s="15">
        <v>45261</v>
      </c>
      <c r="N321" s="3" t="s">
        <v>27</v>
      </c>
      <c r="O321" s="197" t="s">
        <v>46</v>
      </c>
      <c r="P321" s="182" t="s">
        <v>46</v>
      </c>
      <c r="Q321" s="197" t="s">
        <v>47</v>
      </c>
      <c r="R321" s="180" t="s">
        <v>30</v>
      </c>
      <c r="S321" s="16" t="s">
        <v>79</v>
      </c>
      <c r="T321" s="10"/>
      <c r="U321" s="10"/>
    </row>
    <row r="322" spans="1:21" ht="35.25" customHeight="1" x14ac:dyDescent="0.2">
      <c r="A322" s="373">
        <v>306</v>
      </c>
      <c r="B322" s="5" t="s">
        <v>292</v>
      </c>
      <c r="C322" s="5" t="s">
        <v>293</v>
      </c>
      <c r="D322" s="96" t="s">
        <v>294</v>
      </c>
      <c r="E322" s="134" t="s">
        <v>487</v>
      </c>
      <c r="F322" s="8">
        <v>876</v>
      </c>
      <c r="G322" s="8" t="s">
        <v>49</v>
      </c>
      <c r="H322" s="29">
        <v>1</v>
      </c>
      <c r="I322" s="13">
        <v>52401360000</v>
      </c>
      <c r="J322" s="19" t="s">
        <v>26</v>
      </c>
      <c r="K322" s="147">
        <v>276614.71999999997</v>
      </c>
      <c r="L322" s="15">
        <v>45170</v>
      </c>
      <c r="M322" s="15">
        <v>45261</v>
      </c>
      <c r="N322" s="3" t="s">
        <v>179</v>
      </c>
      <c r="O322" s="197" t="s">
        <v>47</v>
      </c>
      <c r="P322" s="197" t="s">
        <v>47</v>
      </c>
      <c r="Q322" s="197" t="s">
        <v>47</v>
      </c>
      <c r="R322" s="180" t="s">
        <v>30</v>
      </c>
      <c r="S322" s="16" t="s">
        <v>79</v>
      </c>
      <c r="T322" s="10"/>
      <c r="U322" s="10"/>
    </row>
    <row r="323" spans="1:21" ht="30.75" customHeight="1" x14ac:dyDescent="0.2">
      <c r="A323" s="373">
        <v>307</v>
      </c>
      <c r="B323" s="387" t="s">
        <v>80</v>
      </c>
      <c r="C323" s="387" t="s">
        <v>81</v>
      </c>
      <c r="D323" s="37" t="s">
        <v>295</v>
      </c>
      <c r="E323" s="19"/>
      <c r="F323" s="8">
        <v>876</v>
      </c>
      <c r="G323" s="8" t="s">
        <v>49</v>
      </c>
      <c r="H323" s="29">
        <v>1</v>
      </c>
      <c r="I323" s="13">
        <v>52401360000</v>
      </c>
      <c r="J323" s="19" t="s">
        <v>26</v>
      </c>
      <c r="K323" s="147">
        <v>2139104.1599999992</v>
      </c>
      <c r="L323" s="15">
        <v>44951</v>
      </c>
      <c r="M323" s="15">
        <v>45261</v>
      </c>
      <c r="N323" s="3" t="s">
        <v>27</v>
      </c>
      <c r="O323" s="197" t="s">
        <v>46</v>
      </c>
      <c r="P323" s="182" t="s">
        <v>46</v>
      </c>
      <c r="Q323" s="197" t="s">
        <v>47</v>
      </c>
      <c r="R323" s="180" t="s">
        <v>30</v>
      </c>
      <c r="S323" s="16" t="s">
        <v>79</v>
      </c>
      <c r="T323" s="10"/>
      <c r="U323" s="10"/>
    </row>
    <row r="324" spans="1:21" ht="31.5" customHeight="1" x14ac:dyDescent="0.2">
      <c r="A324" s="373">
        <v>308</v>
      </c>
      <c r="B324" s="387" t="s">
        <v>38</v>
      </c>
      <c r="C324" s="387" t="s">
        <v>77</v>
      </c>
      <c r="D324" s="37" t="s">
        <v>78</v>
      </c>
      <c r="E324" s="19"/>
      <c r="F324" s="8">
        <v>876</v>
      </c>
      <c r="G324" s="8" t="s">
        <v>49</v>
      </c>
      <c r="H324" s="29">
        <v>1</v>
      </c>
      <c r="I324" s="20">
        <v>52401360000</v>
      </c>
      <c r="J324" s="19" t="s">
        <v>26</v>
      </c>
      <c r="K324" s="147">
        <v>1000000</v>
      </c>
      <c r="L324" s="15">
        <v>44986</v>
      </c>
      <c r="M324" s="15">
        <v>45261</v>
      </c>
      <c r="N324" s="3" t="s">
        <v>27</v>
      </c>
      <c r="O324" s="197" t="s">
        <v>46</v>
      </c>
      <c r="P324" s="182" t="s">
        <v>46</v>
      </c>
      <c r="Q324" s="197" t="s">
        <v>47</v>
      </c>
      <c r="R324" s="180" t="s">
        <v>30</v>
      </c>
      <c r="S324" s="16" t="s">
        <v>79</v>
      </c>
      <c r="T324" s="10"/>
      <c r="U324" s="10"/>
    </row>
    <row r="325" spans="1:21" ht="35.25" customHeight="1" x14ac:dyDescent="0.2">
      <c r="A325" s="373">
        <v>309</v>
      </c>
      <c r="B325" s="21" t="s">
        <v>80</v>
      </c>
      <c r="C325" s="387" t="s">
        <v>81</v>
      </c>
      <c r="D325" s="37" t="s">
        <v>192</v>
      </c>
      <c r="E325" s="48"/>
      <c r="F325" s="179">
        <v>876</v>
      </c>
      <c r="G325" s="8" t="s">
        <v>49</v>
      </c>
      <c r="H325" s="29">
        <v>1</v>
      </c>
      <c r="I325" s="20">
        <v>52401360000</v>
      </c>
      <c r="J325" s="19" t="s">
        <v>26</v>
      </c>
      <c r="K325" s="147">
        <v>2038089.6</v>
      </c>
      <c r="L325" s="15">
        <v>45231</v>
      </c>
      <c r="M325" s="15">
        <v>45627</v>
      </c>
      <c r="N325" s="11" t="s">
        <v>27</v>
      </c>
      <c r="O325" s="197" t="s">
        <v>46</v>
      </c>
      <c r="P325" s="182" t="s">
        <v>46</v>
      </c>
      <c r="Q325" s="197" t="s">
        <v>47</v>
      </c>
      <c r="R325" s="180" t="s">
        <v>30</v>
      </c>
      <c r="S325" s="16" t="s">
        <v>79</v>
      </c>
      <c r="T325" s="10"/>
      <c r="U325" s="10"/>
    </row>
    <row r="326" spans="1:21" ht="30.75" customHeight="1" x14ac:dyDescent="0.2">
      <c r="A326" s="373">
        <v>310</v>
      </c>
      <c r="B326" s="387" t="s">
        <v>80</v>
      </c>
      <c r="C326" s="387" t="s">
        <v>81</v>
      </c>
      <c r="D326" s="37" t="s">
        <v>999</v>
      </c>
      <c r="E326" s="19"/>
      <c r="F326" s="179">
        <v>876</v>
      </c>
      <c r="G326" s="8" t="s">
        <v>49</v>
      </c>
      <c r="H326" s="29">
        <v>1</v>
      </c>
      <c r="I326" s="20">
        <v>52401360000</v>
      </c>
      <c r="J326" s="19" t="s">
        <v>26</v>
      </c>
      <c r="K326" s="147">
        <v>2823714.69</v>
      </c>
      <c r="L326" s="15">
        <v>45017</v>
      </c>
      <c r="M326" s="15">
        <v>45261</v>
      </c>
      <c r="N326" s="11" t="s">
        <v>27</v>
      </c>
      <c r="O326" s="197" t="s">
        <v>46</v>
      </c>
      <c r="P326" s="182" t="s">
        <v>46</v>
      </c>
      <c r="Q326" s="197" t="s">
        <v>47</v>
      </c>
      <c r="R326" s="180" t="s">
        <v>30</v>
      </c>
      <c r="S326" s="16" t="s">
        <v>79</v>
      </c>
      <c r="T326" s="10"/>
      <c r="U326" s="10"/>
    </row>
    <row r="327" spans="1:21" ht="42" customHeight="1" x14ac:dyDescent="0.2">
      <c r="A327" s="373">
        <v>311</v>
      </c>
      <c r="B327" s="387" t="s">
        <v>80</v>
      </c>
      <c r="C327" s="387" t="s">
        <v>81</v>
      </c>
      <c r="D327" s="69" t="s">
        <v>873</v>
      </c>
      <c r="E327" s="13"/>
      <c r="F327" s="32">
        <v>876</v>
      </c>
      <c r="G327" s="8" t="s">
        <v>49</v>
      </c>
      <c r="H327" s="179">
        <v>1</v>
      </c>
      <c r="I327" s="19">
        <v>52401360000</v>
      </c>
      <c r="J327" s="19" t="s">
        <v>26</v>
      </c>
      <c r="K327" s="147">
        <v>2154139.96</v>
      </c>
      <c r="L327" s="15">
        <v>44986</v>
      </c>
      <c r="M327" s="15">
        <v>45047</v>
      </c>
      <c r="N327" s="11" t="s">
        <v>27</v>
      </c>
      <c r="O327" s="229" t="s">
        <v>46</v>
      </c>
      <c r="P327" s="182" t="s">
        <v>46</v>
      </c>
      <c r="Q327" s="197" t="s">
        <v>47</v>
      </c>
      <c r="R327" s="180" t="s">
        <v>30</v>
      </c>
      <c r="S327" s="16" t="s">
        <v>79</v>
      </c>
      <c r="T327" s="10"/>
      <c r="U327" s="10"/>
    </row>
    <row r="328" spans="1:21" ht="37.5" customHeight="1" x14ac:dyDescent="0.2">
      <c r="A328" s="373">
        <v>312</v>
      </c>
      <c r="B328" s="387" t="s">
        <v>149</v>
      </c>
      <c r="C328" s="387" t="s">
        <v>149</v>
      </c>
      <c r="D328" s="69" t="s">
        <v>1317</v>
      </c>
      <c r="E328" s="8"/>
      <c r="F328" s="32">
        <v>168</v>
      </c>
      <c r="G328" s="8" t="s">
        <v>150</v>
      </c>
      <c r="H328" s="179">
        <v>5</v>
      </c>
      <c r="I328" s="19">
        <v>52401360000</v>
      </c>
      <c r="J328" s="19" t="s">
        <v>26</v>
      </c>
      <c r="K328" s="147">
        <v>496666.65</v>
      </c>
      <c r="L328" s="15">
        <v>45200</v>
      </c>
      <c r="M328" s="15">
        <v>45261</v>
      </c>
      <c r="N328" s="11" t="s">
        <v>48</v>
      </c>
      <c r="O328" s="229" t="s">
        <v>46</v>
      </c>
      <c r="P328" s="182" t="s">
        <v>47</v>
      </c>
      <c r="Q328" s="197" t="s">
        <v>47</v>
      </c>
      <c r="R328" s="180" t="s">
        <v>30</v>
      </c>
      <c r="S328" s="16" t="s">
        <v>31</v>
      </c>
      <c r="T328" s="10"/>
      <c r="U328" s="10"/>
    </row>
    <row r="329" spans="1:21" ht="37.5" customHeight="1" x14ac:dyDescent="0.2">
      <c r="A329" s="373">
        <v>313</v>
      </c>
      <c r="B329" s="5" t="s">
        <v>67</v>
      </c>
      <c r="C329" s="5" t="s">
        <v>67</v>
      </c>
      <c r="D329" s="37" t="s">
        <v>909</v>
      </c>
      <c r="E329" s="179"/>
      <c r="F329" s="8">
        <v>876</v>
      </c>
      <c r="G329" s="8" t="s">
        <v>435</v>
      </c>
      <c r="H329" s="29">
        <v>1</v>
      </c>
      <c r="I329" s="20">
        <v>52401360000</v>
      </c>
      <c r="J329" s="5" t="s">
        <v>26</v>
      </c>
      <c r="K329" s="127">
        <v>327249</v>
      </c>
      <c r="L329" s="15">
        <v>44958</v>
      </c>
      <c r="M329" s="15">
        <v>45078</v>
      </c>
      <c r="N329" s="175" t="s">
        <v>179</v>
      </c>
      <c r="O329" s="197" t="s">
        <v>47</v>
      </c>
      <c r="P329" s="197" t="s">
        <v>47</v>
      </c>
      <c r="Q329" s="197" t="s">
        <v>47</v>
      </c>
      <c r="R329" s="162" t="s">
        <v>30</v>
      </c>
      <c r="S329" s="16" t="s">
        <v>79</v>
      </c>
      <c r="T329" s="10"/>
      <c r="U329" s="10"/>
    </row>
    <row r="330" spans="1:21" ht="28.5" customHeight="1" x14ac:dyDescent="0.2">
      <c r="A330" s="373">
        <v>314</v>
      </c>
      <c r="B330" s="387" t="s">
        <v>62</v>
      </c>
      <c r="C330" s="387" t="s">
        <v>62</v>
      </c>
      <c r="D330" s="69" t="s">
        <v>908</v>
      </c>
      <c r="E330" s="8" t="s">
        <v>296</v>
      </c>
      <c r="F330" s="32">
        <v>876</v>
      </c>
      <c r="G330" s="8" t="s">
        <v>49</v>
      </c>
      <c r="H330" s="179">
        <v>1</v>
      </c>
      <c r="I330" s="13">
        <v>52401360000</v>
      </c>
      <c r="J330" s="19" t="s">
        <v>26</v>
      </c>
      <c r="K330" s="147">
        <v>2194383.33</v>
      </c>
      <c r="L330" s="15">
        <v>44958</v>
      </c>
      <c r="M330" s="15">
        <v>45047</v>
      </c>
      <c r="N330" s="3" t="s">
        <v>48</v>
      </c>
      <c r="O330" s="229" t="s">
        <v>46</v>
      </c>
      <c r="P330" s="197" t="s">
        <v>47</v>
      </c>
      <c r="Q330" s="197" t="s">
        <v>47</v>
      </c>
      <c r="R330" s="180" t="s">
        <v>30</v>
      </c>
      <c r="S330" s="16" t="s">
        <v>79</v>
      </c>
    </row>
    <row r="331" spans="1:21" ht="28.5" x14ac:dyDescent="0.2">
      <c r="A331" s="373">
        <v>315</v>
      </c>
      <c r="B331" s="22" t="s">
        <v>433</v>
      </c>
      <c r="C331" s="22" t="s">
        <v>162</v>
      </c>
      <c r="D331" s="249" t="s">
        <v>434</v>
      </c>
      <c r="E331" s="6"/>
      <c r="F331" s="6">
        <v>876</v>
      </c>
      <c r="G331" s="184" t="s">
        <v>394</v>
      </c>
      <c r="H331" s="43">
        <v>1</v>
      </c>
      <c r="I331" s="27">
        <v>52401360000</v>
      </c>
      <c r="J331" s="115" t="s">
        <v>26</v>
      </c>
      <c r="K331" s="146">
        <v>8303583.3300000001</v>
      </c>
      <c r="L331" s="137">
        <v>45078</v>
      </c>
      <c r="M331" s="137">
        <v>45474</v>
      </c>
      <c r="N331" s="3" t="s">
        <v>27</v>
      </c>
      <c r="O331" s="197" t="s">
        <v>46</v>
      </c>
      <c r="P331" s="182" t="s">
        <v>46</v>
      </c>
      <c r="Q331" s="197" t="s">
        <v>47</v>
      </c>
      <c r="R331" s="108" t="s">
        <v>30</v>
      </c>
      <c r="S331" s="239" t="s">
        <v>432</v>
      </c>
      <c r="T331" s="10"/>
      <c r="U331" s="10"/>
    </row>
    <row r="332" spans="1:21" ht="38.25" x14ac:dyDescent="0.2">
      <c r="A332" s="373">
        <v>316</v>
      </c>
      <c r="B332" s="3" t="s">
        <v>385</v>
      </c>
      <c r="C332" s="3" t="s">
        <v>436</v>
      </c>
      <c r="D332" s="91" t="s">
        <v>437</v>
      </c>
      <c r="E332" s="33" t="s">
        <v>438</v>
      </c>
      <c r="F332" s="6">
        <v>876</v>
      </c>
      <c r="G332" s="8" t="s">
        <v>435</v>
      </c>
      <c r="H332" s="3">
        <v>1</v>
      </c>
      <c r="I332" s="19">
        <v>52401360000</v>
      </c>
      <c r="J332" s="19" t="s">
        <v>26</v>
      </c>
      <c r="K332" s="183">
        <v>300000</v>
      </c>
      <c r="L332" s="15">
        <v>45170</v>
      </c>
      <c r="M332" s="15">
        <v>45566</v>
      </c>
      <c r="N332" s="3" t="s">
        <v>27</v>
      </c>
      <c r="O332" s="197" t="s">
        <v>46</v>
      </c>
      <c r="P332" s="197" t="s">
        <v>46</v>
      </c>
      <c r="Q332" s="2" t="s">
        <v>47</v>
      </c>
      <c r="R332" s="108" t="s">
        <v>30</v>
      </c>
      <c r="S332" s="16" t="s">
        <v>439</v>
      </c>
      <c r="T332" s="10"/>
      <c r="U332" s="10"/>
    </row>
    <row r="333" spans="1:21" ht="25.5" x14ac:dyDescent="0.2">
      <c r="A333" s="373">
        <v>317</v>
      </c>
      <c r="B333" s="3" t="s">
        <v>440</v>
      </c>
      <c r="C333" s="3" t="s">
        <v>441</v>
      </c>
      <c r="D333" s="91" t="s">
        <v>442</v>
      </c>
      <c r="E333" s="175"/>
      <c r="F333" s="12">
        <v>876</v>
      </c>
      <c r="G333" s="8" t="s">
        <v>49</v>
      </c>
      <c r="H333" s="3">
        <v>1</v>
      </c>
      <c r="I333" s="19">
        <v>52401360000</v>
      </c>
      <c r="J333" s="19" t="s">
        <v>423</v>
      </c>
      <c r="K333" s="148">
        <v>250000</v>
      </c>
      <c r="L333" s="154">
        <v>44927</v>
      </c>
      <c r="M333" s="15">
        <v>45261</v>
      </c>
      <c r="N333" s="3" t="s">
        <v>179</v>
      </c>
      <c r="O333" s="197" t="s">
        <v>47</v>
      </c>
      <c r="P333" s="197" t="s">
        <v>47</v>
      </c>
      <c r="Q333" s="197" t="s">
        <v>47</v>
      </c>
      <c r="R333" s="165" t="s">
        <v>443</v>
      </c>
      <c r="S333" s="16" t="s">
        <v>439</v>
      </c>
      <c r="T333" s="10"/>
      <c r="U333" s="10"/>
    </row>
    <row r="334" spans="1:21" ht="25.5" x14ac:dyDescent="0.2">
      <c r="A334" s="373">
        <v>318</v>
      </c>
      <c r="B334" s="3" t="s">
        <v>440</v>
      </c>
      <c r="C334" s="3" t="s">
        <v>441</v>
      </c>
      <c r="D334" s="91" t="s">
        <v>444</v>
      </c>
      <c r="E334" s="33"/>
      <c r="F334" s="12">
        <v>876</v>
      </c>
      <c r="G334" s="8" t="s">
        <v>49</v>
      </c>
      <c r="H334" s="3">
        <v>1</v>
      </c>
      <c r="I334" s="19">
        <v>52401360000</v>
      </c>
      <c r="J334" s="19" t="s">
        <v>423</v>
      </c>
      <c r="K334" s="148">
        <v>250000</v>
      </c>
      <c r="L334" s="154">
        <v>44927</v>
      </c>
      <c r="M334" s="15">
        <v>45261</v>
      </c>
      <c r="N334" s="3" t="s">
        <v>179</v>
      </c>
      <c r="O334" s="197" t="s">
        <v>47</v>
      </c>
      <c r="P334" s="197" t="s">
        <v>47</v>
      </c>
      <c r="Q334" s="197" t="s">
        <v>47</v>
      </c>
      <c r="R334" s="165" t="s">
        <v>443</v>
      </c>
      <c r="S334" s="16" t="s">
        <v>439</v>
      </c>
      <c r="T334" s="10"/>
      <c r="U334" s="10"/>
    </row>
    <row r="335" spans="1:21" ht="51" x14ac:dyDescent="0.2">
      <c r="A335" s="373">
        <v>319</v>
      </c>
      <c r="B335" s="26" t="s">
        <v>440</v>
      </c>
      <c r="C335" s="384" t="s">
        <v>441</v>
      </c>
      <c r="D335" s="91" t="s">
        <v>445</v>
      </c>
      <c r="E335" s="175"/>
      <c r="F335" s="175">
        <v>876</v>
      </c>
      <c r="G335" s="179" t="s">
        <v>49</v>
      </c>
      <c r="H335" s="175">
        <v>1</v>
      </c>
      <c r="I335" s="20">
        <v>52401360000</v>
      </c>
      <c r="J335" s="19" t="s">
        <v>423</v>
      </c>
      <c r="K335" s="183">
        <v>1080000</v>
      </c>
      <c r="L335" s="157">
        <v>45261</v>
      </c>
      <c r="M335" s="154">
        <v>45292</v>
      </c>
      <c r="N335" s="3" t="s">
        <v>179</v>
      </c>
      <c r="O335" s="182" t="s">
        <v>47</v>
      </c>
      <c r="P335" s="197" t="s">
        <v>47</v>
      </c>
      <c r="Q335" s="197" t="s">
        <v>47</v>
      </c>
      <c r="R335" s="165" t="s">
        <v>443</v>
      </c>
      <c r="S335" s="275" t="s">
        <v>439</v>
      </c>
      <c r="T335" s="10"/>
      <c r="U335" s="10"/>
    </row>
    <row r="336" spans="1:21" ht="33.75" customHeight="1" x14ac:dyDescent="0.2">
      <c r="A336" s="373">
        <v>320</v>
      </c>
      <c r="B336" s="384" t="s">
        <v>446</v>
      </c>
      <c r="C336" s="6" t="s">
        <v>447</v>
      </c>
      <c r="D336" s="35" t="s">
        <v>448</v>
      </c>
      <c r="E336" s="42" t="s">
        <v>449</v>
      </c>
      <c r="F336" s="6">
        <v>876</v>
      </c>
      <c r="G336" s="8" t="s">
        <v>435</v>
      </c>
      <c r="H336" s="43">
        <v>1</v>
      </c>
      <c r="I336" s="20">
        <v>52401360000</v>
      </c>
      <c r="J336" s="19" t="s">
        <v>26</v>
      </c>
      <c r="K336" s="146">
        <v>1000000</v>
      </c>
      <c r="L336" s="15">
        <v>45047</v>
      </c>
      <c r="M336" s="15">
        <v>45474</v>
      </c>
      <c r="N336" s="3" t="s">
        <v>27</v>
      </c>
      <c r="O336" s="197" t="s">
        <v>46</v>
      </c>
      <c r="P336" s="182" t="s">
        <v>46</v>
      </c>
      <c r="Q336" s="197" t="s">
        <v>47</v>
      </c>
      <c r="R336" s="108" t="s">
        <v>30</v>
      </c>
      <c r="S336" s="136" t="s">
        <v>439</v>
      </c>
      <c r="T336" s="10"/>
      <c r="U336" s="10"/>
    </row>
    <row r="337" spans="1:21" ht="36" customHeight="1" x14ac:dyDescent="0.2">
      <c r="A337" s="373">
        <v>321</v>
      </c>
      <c r="B337" s="3" t="s">
        <v>450</v>
      </c>
      <c r="C337" s="3" t="s">
        <v>451</v>
      </c>
      <c r="D337" s="42" t="s">
        <v>452</v>
      </c>
      <c r="E337" s="19" t="s">
        <v>453</v>
      </c>
      <c r="F337" s="3">
        <v>839</v>
      </c>
      <c r="G337" s="8" t="s">
        <v>60</v>
      </c>
      <c r="H337" s="175" t="s">
        <v>25</v>
      </c>
      <c r="I337" s="19">
        <v>52401360000</v>
      </c>
      <c r="J337" s="19" t="s">
        <v>26</v>
      </c>
      <c r="K337" s="146">
        <v>1384008.31</v>
      </c>
      <c r="L337" s="15">
        <v>44958</v>
      </c>
      <c r="M337" s="15">
        <v>45137</v>
      </c>
      <c r="N337" s="175" t="s">
        <v>27</v>
      </c>
      <c r="O337" s="197" t="s">
        <v>46</v>
      </c>
      <c r="P337" s="197" t="s">
        <v>46</v>
      </c>
      <c r="Q337" s="2" t="s">
        <v>47</v>
      </c>
      <c r="R337" s="108" t="s">
        <v>30</v>
      </c>
      <c r="S337" s="136" t="s">
        <v>439</v>
      </c>
      <c r="T337" s="10"/>
      <c r="U337" s="10"/>
    </row>
    <row r="338" spans="1:21" ht="36" customHeight="1" x14ac:dyDescent="0.2">
      <c r="A338" s="373">
        <v>322</v>
      </c>
      <c r="B338" s="3" t="s">
        <v>450</v>
      </c>
      <c r="C338" s="3" t="s">
        <v>451</v>
      </c>
      <c r="D338" s="42" t="s">
        <v>1196</v>
      </c>
      <c r="E338" s="19" t="s">
        <v>453</v>
      </c>
      <c r="F338" s="3">
        <v>839</v>
      </c>
      <c r="G338" s="8" t="s">
        <v>60</v>
      </c>
      <c r="H338" s="175" t="s">
        <v>25</v>
      </c>
      <c r="I338" s="19">
        <v>52401360000</v>
      </c>
      <c r="J338" s="19" t="s">
        <v>26</v>
      </c>
      <c r="K338" s="146">
        <v>1448300.4</v>
      </c>
      <c r="L338" s="15">
        <v>45108</v>
      </c>
      <c r="M338" s="15">
        <v>45350</v>
      </c>
      <c r="N338" s="175" t="s">
        <v>27</v>
      </c>
      <c r="O338" s="197" t="s">
        <v>46</v>
      </c>
      <c r="P338" s="197" t="s">
        <v>46</v>
      </c>
      <c r="Q338" s="2" t="s">
        <v>47</v>
      </c>
      <c r="R338" s="108" t="s">
        <v>30</v>
      </c>
      <c r="S338" s="136" t="s">
        <v>439</v>
      </c>
      <c r="T338" s="10"/>
      <c r="U338" s="10"/>
    </row>
    <row r="339" spans="1:21" s="109" customFormat="1" ht="30.75" customHeight="1" x14ac:dyDescent="0.2">
      <c r="A339" s="373">
        <v>323</v>
      </c>
      <c r="B339" s="384" t="s">
        <v>446</v>
      </c>
      <c r="C339" s="384" t="s">
        <v>447</v>
      </c>
      <c r="D339" s="33" t="s">
        <v>454</v>
      </c>
      <c r="E339" s="175"/>
      <c r="F339" s="6">
        <v>796</v>
      </c>
      <c r="G339" s="8" t="s">
        <v>50</v>
      </c>
      <c r="H339" s="175">
        <v>750</v>
      </c>
      <c r="I339" s="27">
        <v>52401360000</v>
      </c>
      <c r="J339" s="27" t="s">
        <v>26</v>
      </c>
      <c r="K339" s="183">
        <v>1189980</v>
      </c>
      <c r="L339" s="137" t="s">
        <v>1277</v>
      </c>
      <c r="M339" s="137">
        <v>45627</v>
      </c>
      <c r="N339" s="11" t="s">
        <v>48</v>
      </c>
      <c r="O339" s="284" t="s">
        <v>46</v>
      </c>
      <c r="P339" s="2" t="s">
        <v>47</v>
      </c>
      <c r="Q339" s="2" t="s">
        <v>47</v>
      </c>
      <c r="R339" s="108" t="s">
        <v>30</v>
      </c>
      <c r="S339" s="136" t="s">
        <v>439</v>
      </c>
    </row>
    <row r="340" spans="1:21" ht="25.5" x14ac:dyDescent="0.2">
      <c r="A340" s="373">
        <v>324</v>
      </c>
      <c r="B340" s="6" t="s">
        <v>446</v>
      </c>
      <c r="C340" s="6" t="s">
        <v>447</v>
      </c>
      <c r="D340" s="74" t="s">
        <v>455</v>
      </c>
      <c r="E340" s="6" t="s">
        <v>456</v>
      </c>
      <c r="F340" s="12">
        <v>876</v>
      </c>
      <c r="G340" s="32" t="s">
        <v>435</v>
      </c>
      <c r="H340" s="12">
        <v>1</v>
      </c>
      <c r="I340" s="46">
        <v>52401360000</v>
      </c>
      <c r="J340" s="46" t="s">
        <v>26</v>
      </c>
      <c r="K340" s="148">
        <v>1000000</v>
      </c>
      <c r="L340" s="156">
        <v>44964</v>
      </c>
      <c r="M340" s="156">
        <v>45352</v>
      </c>
      <c r="N340" s="6" t="s">
        <v>27</v>
      </c>
      <c r="O340" s="197" t="s">
        <v>46</v>
      </c>
      <c r="P340" s="229" t="s">
        <v>46</v>
      </c>
      <c r="Q340" s="229" t="s">
        <v>47</v>
      </c>
      <c r="R340" s="108" t="s">
        <v>30</v>
      </c>
      <c r="S340" s="136" t="s">
        <v>439</v>
      </c>
      <c r="T340" s="10"/>
      <c r="U340" s="10"/>
    </row>
    <row r="341" spans="1:21" ht="25.5" x14ac:dyDescent="0.2">
      <c r="A341" s="373">
        <v>325</v>
      </c>
      <c r="B341" s="6" t="s">
        <v>446</v>
      </c>
      <c r="C341" s="6" t="s">
        <v>447</v>
      </c>
      <c r="D341" s="74" t="s">
        <v>457</v>
      </c>
      <c r="E341" s="12" t="s">
        <v>458</v>
      </c>
      <c r="F341" s="12">
        <v>876</v>
      </c>
      <c r="G341" s="32" t="s">
        <v>435</v>
      </c>
      <c r="H341" s="12">
        <v>1</v>
      </c>
      <c r="I341" s="46">
        <v>52401360000</v>
      </c>
      <c r="J341" s="46" t="s">
        <v>26</v>
      </c>
      <c r="K341" s="148">
        <v>225000</v>
      </c>
      <c r="L341" s="156">
        <v>45053</v>
      </c>
      <c r="M341" s="156">
        <v>45078</v>
      </c>
      <c r="N341" s="6" t="s">
        <v>27</v>
      </c>
      <c r="O341" s="197" t="s">
        <v>46</v>
      </c>
      <c r="P341" s="229" t="s">
        <v>46</v>
      </c>
      <c r="Q341" s="229" t="s">
        <v>47</v>
      </c>
      <c r="R341" s="108" t="s">
        <v>30</v>
      </c>
      <c r="S341" s="136" t="s">
        <v>439</v>
      </c>
      <c r="T341" s="10"/>
      <c r="U341" s="10"/>
    </row>
    <row r="342" spans="1:21" ht="41.25" customHeight="1" x14ac:dyDescent="0.2">
      <c r="A342" s="373">
        <v>326</v>
      </c>
      <c r="B342" s="6" t="s">
        <v>446</v>
      </c>
      <c r="C342" s="6" t="s">
        <v>459</v>
      </c>
      <c r="D342" s="249" t="s">
        <v>460</v>
      </c>
      <c r="E342" s="378" t="s">
        <v>461</v>
      </c>
      <c r="F342" s="12">
        <v>876</v>
      </c>
      <c r="G342" s="32" t="s">
        <v>435</v>
      </c>
      <c r="H342" s="12">
        <v>1</v>
      </c>
      <c r="I342" s="46">
        <v>52401360000</v>
      </c>
      <c r="J342" s="46" t="s">
        <v>26</v>
      </c>
      <c r="K342" s="148">
        <v>1800000</v>
      </c>
      <c r="L342" s="156">
        <v>45078</v>
      </c>
      <c r="M342" s="156">
        <v>45809</v>
      </c>
      <c r="N342" s="6" t="s">
        <v>48</v>
      </c>
      <c r="O342" s="197" t="s">
        <v>46</v>
      </c>
      <c r="P342" s="229" t="s">
        <v>47</v>
      </c>
      <c r="Q342" s="229" t="s">
        <v>47</v>
      </c>
      <c r="R342" s="165" t="s">
        <v>443</v>
      </c>
      <c r="S342" s="136" t="s">
        <v>439</v>
      </c>
      <c r="T342" s="10"/>
      <c r="U342" s="10"/>
    </row>
    <row r="343" spans="1:21" ht="25.5" x14ac:dyDescent="0.2">
      <c r="A343" s="373">
        <v>327</v>
      </c>
      <c r="B343" s="6" t="s">
        <v>385</v>
      </c>
      <c r="C343" s="6" t="s">
        <v>1017</v>
      </c>
      <c r="D343" s="39" t="s">
        <v>1018</v>
      </c>
      <c r="E343" s="379" t="s">
        <v>1018</v>
      </c>
      <c r="F343" s="12">
        <v>876</v>
      </c>
      <c r="G343" s="32" t="s">
        <v>435</v>
      </c>
      <c r="H343" s="12">
        <v>1</v>
      </c>
      <c r="I343" s="46">
        <v>52401360000</v>
      </c>
      <c r="J343" s="120" t="s">
        <v>26</v>
      </c>
      <c r="K343" s="148">
        <v>452302.68</v>
      </c>
      <c r="L343" s="156">
        <v>45017</v>
      </c>
      <c r="M343" s="156">
        <v>45413</v>
      </c>
      <c r="N343" s="6" t="s">
        <v>27</v>
      </c>
      <c r="O343" s="229" t="s">
        <v>46</v>
      </c>
      <c r="P343" s="229" t="s">
        <v>46</v>
      </c>
      <c r="Q343" s="229" t="s">
        <v>47</v>
      </c>
      <c r="R343" s="108" t="s">
        <v>30</v>
      </c>
      <c r="S343" s="136" t="s">
        <v>439</v>
      </c>
      <c r="T343" s="10"/>
      <c r="U343" s="10"/>
    </row>
    <row r="344" spans="1:21" ht="27.75" customHeight="1" x14ac:dyDescent="0.2">
      <c r="A344" s="373">
        <v>328</v>
      </c>
      <c r="B344" s="13" t="s">
        <v>450</v>
      </c>
      <c r="C344" s="13" t="s">
        <v>462</v>
      </c>
      <c r="D344" s="24" t="s">
        <v>463</v>
      </c>
      <c r="E344" s="378" t="s">
        <v>464</v>
      </c>
      <c r="F344" s="12">
        <v>876</v>
      </c>
      <c r="G344" s="32" t="s">
        <v>435</v>
      </c>
      <c r="H344" s="12">
        <v>1</v>
      </c>
      <c r="I344" s="46">
        <v>52401360000</v>
      </c>
      <c r="J344" s="120" t="s">
        <v>26</v>
      </c>
      <c r="K344" s="148" t="s">
        <v>1078</v>
      </c>
      <c r="L344" s="15">
        <v>45048</v>
      </c>
      <c r="M344" s="156">
        <v>45078</v>
      </c>
      <c r="N344" s="6" t="s">
        <v>48</v>
      </c>
      <c r="O344" s="197" t="s">
        <v>46</v>
      </c>
      <c r="P344" s="229" t="s">
        <v>47</v>
      </c>
      <c r="Q344" s="229" t="s">
        <v>47</v>
      </c>
      <c r="R344" s="108" t="s">
        <v>30</v>
      </c>
      <c r="S344" s="136" t="s">
        <v>439</v>
      </c>
      <c r="T344" s="10"/>
      <c r="U344" s="10"/>
    </row>
    <row r="345" spans="1:21" ht="77.45" customHeight="1" x14ac:dyDescent="0.2">
      <c r="A345" s="373">
        <v>329</v>
      </c>
      <c r="B345" s="6" t="s">
        <v>446</v>
      </c>
      <c r="C345" s="6" t="s">
        <v>459</v>
      </c>
      <c r="D345" s="65" t="s">
        <v>488</v>
      </c>
      <c r="E345" s="378" t="s">
        <v>465</v>
      </c>
      <c r="F345" s="12">
        <v>876</v>
      </c>
      <c r="G345" s="32" t="s">
        <v>435</v>
      </c>
      <c r="H345" s="12">
        <v>1</v>
      </c>
      <c r="I345" s="46">
        <v>52401360000</v>
      </c>
      <c r="J345" s="46" t="s">
        <v>26</v>
      </c>
      <c r="K345" s="148">
        <v>319620</v>
      </c>
      <c r="L345" s="160">
        <v>45200</v>
      </c>
      <c r="M345" s="156">
        <v>45627</v>
      </c>
      <c r="N345" s="6" t="s">
        <v>48</v>
      </c>
      <c r="O345" s="197" t="s">
        <v>46</v>
      </c>
      <c r="P345" s="229" t="s">
        <v>47</v>
      </c>
      <c r="Q345" s="229" t="s">
        <v>47</v>
      </c>
      <c r="R345" s="108" t="s">
        <v>30</v>
      </c>
      <c r="S345" s="136" t="s">
        <v>439</v>
      </c>
      <c r="T345" s="10"/>
      <c r="U345" s="10"/>
    </row>
    <row r="346" spans="1:21" ht="25.15" customHeight="1" x14ac:dyDescent="0.2">
      <c r="A346" s="373">
        <v>330</v>
      </c>
      <c r="B346" s="49" t="s">
        <v>446</v>
      </c>
      <c r="C346" s="384" t="s">
        <v>446</v>
      </c>
      <c r="D346" s="33" t="s">
        <v>466</v>
      </c>
      <c r="E346" s="381"/>
      <c r="F346" s="6">
        <v>876</v>
      </c>
      <c r="G346" s="8" t="s">
        <v>435</v>
      </c>
      <c r="H346" s="382">
        <v>1</v>
      </c>
      <c r="I346" s="20">
        <v>52401360000</v>
      </c>
      <c r="J346" s="19" t="s">
        <v>26</v>
      </c>
      <c r="K346" s="183">
        <v>1486560</v>
      </c>
      <c r="L346" s="154">
        <v>45078</v>
      </c>
      <c r="M346" s="154">
        <v>45809</v>
      </c>
      <c r="N346" s="3" t="s">
        <v>179</v>
      </c>
      <c r="O346" s="2" t="s">
        <v>47</v>
      </c>
      <c r="P346" s="2" t="s">
        <v>47</v>
      </c>
      <c r="Q346" s="2" t="s">
        <v>47</v>
      </c>
      <c r="R346" s="195" t="s">
        <v>443</v>
      </c>
      <c r="S346" s="136" t="s">
        <v>439</v>
      </c>
      <c r="T346" s="10"/>
      <c r="U346" s="10"/>
    </row>
    <row r="347" spans="1:21" ht="30.75" customHeight="1" x14ac:dyDescent="0.2">
      <c r="A347" s="373">
        <v>331</v>
      </c>
      <c r="B347" s="50" t="s">
        <v>446</v>
      </c>
      <c r="C347" s="50" t="s">
        <v>447</v>
      </c>
      <c r="D347" s="53" t="s">
        <v>467</v>
      </c>
      <c r="E347" s="381"/>
      <c r="F347" s="6">
        <v>876</v>
      </c>
      <c r="G347" s="8" t="s">
        <v>49</v>
      </c>
      <c r="H347" s="107">
        <v>1</v>
      </c>
      <c r="I347" s="27">
        <v>52401360000</v>
      </c>
      <c r="J347" s="27" t="s">
        <v>423</v>
      </c>
      <c r="K347" s="149">
        <v>1770000</v>
      </c>
      <c r="L347" s="160">
        <v>45047</v>
      </c>
      <c r="M347" s="161">
        <v>45261</v>
      </c>
      <c r="N347" s="3" t="s">
        <v>179</v>
      </c>
      <c r="O347" s="2" t="s">
        <v>47</v>
      </c>
      <c r="P347" s="2" t="s">
        <v>47</v>
      </c>
      <c r="Q347" s="2" t="s">
        <v>47</v>
      </c>
      <c r="R347" s="195" t="s">
        <v>443</v>
      </c>
      <c r="S347" s="136" t="s">
        <v>439</v>
      </c>
      <c r="T347" s="10"/>
      <c r="U347" s="10"/>
    </row>
    <row r="348" spans="1:21" ht="38.25" customHeight="1" x14ac:dyDescent="0.2">
      <c r="A348" s="373">
        <v>332</v>
      </c>
      <c r="B348" s="50" t="s">
        <v>1285</v>
      </c>
      <c r="C348" s="50" t="s">
        <v>1288</v>
      </c>
      <c r="D348" s="121" t="s">
        <v>1287</v>
      </c>
      <c r="E348" s="48" t="s">
        <v>1286</v>
      </c>
      <c r="F348" s="6">
        <v>876</v>
      </c>
      <c r="G348" s="8" t="s">
        <v>49</v>
      </c>
      <c r="H348" s="107">
        <v>1</v>
      </c>
      <c r="I348" s="27">
        <v>52401360000</v>
      </c>
      <c r="J348" s="27" t="s">
        <v>423</v>
      </c>
      <c r="K348" s="149">
        <v>312723.89</v>
      </c>
      <c r="L348" s="160">
        <v>45200</v>
      </c>
      <c r="M348" s="161">
        <v>45231</v>
      </c>
      <c r="N348" s="3" t="s">
        <v>48</v>
      </c>
      <c r="O348" s="2" t="s">
        <v>46</v>
      </c>
      <c r="P348" s="2" t="s">
        <v>47</v>
      </c>
      <c r="Q348" s="2" t="s">
        <v>47</v>
      </c>
      <c r="R348" s="195" t="s">
        <v>443</v>
      </c>
      <c r="S348" s="136" t="s">
        <v>439</v>
      </c>
      <c r="T348" s="10"/>
      <c r="U348" s="10"/>
    </row>
    <row r="349" spans="1:21" ht="30.75" customHeight="1" x14ac:dyDescent="0.2">
      <c r="A349" s="373">
        <v>333</v>
      </c>
      <c r="B349" s="49" t="s">
        <v>418</v>
      </c>
      <c r="C349" s="384" t="s">
        <v>419</v>
      </c>
      <c r="D349" s="33" t="s">
        <v>421</v>
      </c>
      <c r="E349" s="177"/>
      <c r="F349" s="9">
        <v>642</v>
      </c>
      <c r="G349" s="8" t="s">
        <v>24</v>
      </c>
      <c r="H349" s="43">
        <v>12</v>
      </c>
      <c r="I349" s="27">
        <v>52401360000</v>
      </c>
      <c r="J349" s="19" t="s">
        <v>26</v>
      </c>
      <c r="K349" s="183">
        <v>600000</v>
      </c>
      <c r="L349" s="154">
        <v>44952</v>
      </c>
      <c r="M349" s="154">
        <v>45261</v>
      </c>
      <c r="N349" s="6" t="s">
        <v>179</v>
      </c>
      <c r="O349" s="2" t="s">
        <v>47</v>
      </c>
      <c r="P349" s="2" t="s">
        <v>47</v>
      </c>
      <c r="Q349" s="2" t="s">
        <v>47</v>
      </c>
      <c r="R349" s="165" t="s">
        <v>443</v>
      </c>
      <c r="S349" s="181" t="s">
        <v>420</v>
      </c>
      <c r="T349" s="10"/>
      <c r="U349" s="10"/>
    </row>
    <row r="350" spans="1:21" ht="31.5" customHeight="1" x14ac:dyDescent="0.2">
      <c r="A350" s="373">
        <v>334</v>
      </c>
      <c r="B350" s="384" t="s">
        <v>178</v>
      </c>
      <c r="C350" s="110" t="s">
        <v>186</v>
      </c>
      <c r="D350" s="33" t="s">
        <v>422</v>
      </c>
      <c r="E350" s="3"/>
      <c r="F350" s="111">
        <v>796</v>
      </c>
      <c r="G350" s="185" t="s">
        <v>397</v>
      </c>
      <c r="H350" s="113">
        <v>3</v>
      </c>
      <c r="I350" s="27">
        <v>52401360000</v>
      </c>
      <c r="J350" s="78" t="s">
        <v>423</v>
      </c>
      <c r="K350" s="183">
        <v>400000</v>
      </c>
      <c r="L350" s="154">
        <v>45109</v>
      </c>
      <c r="M350" s="154">
        <v>45231</v>
      </c>
      <c r="N350" s="3" t="s">
        <v>27</v>
      </c>
      <c r="O350" s="197" t="s">
        <v>46</v>
      </c>
      <c r="P350" s="182" t="s">
        <v>46</v>
      </c>
      <c r="Q350" s="197" t="s">
        <v>47</v>
      </c>
      <c r="R350" s="108" t="s">
        <v>30</v>
      </c>
      <c r="S350" s="139" t="s">
        <v>420</v>
      </c>
      <c r="T350" s="10"/>
      <c r="U350" s="10"/>
    </row>
    <row r="351" spans="1:21" ht="27.75" customHeight="1" x14ac:dyDescent="0.2">
      <c r="A351" s="373">
        <v>335</v>
      </c>
      <c r="B351" s="384" t="s">
        <v>62</v>
      </c>
      <c r="C351" s="384" t="s">
        <v>62</v>
      </c>
      <c r="D351" s="114" t="s">
        <v>424</v>
      </c>
      <c r="E351" s="175"/>
      <c r="F351" s="175">
        <v>796</v>
      </c>
      <c r="G351" s="32" t="s">
        <v>50</v>
      </c>
      <c r="H351" s="175">
        <v>1</v>
      </c>
      <c r="I351" s="27">
        <v>52401360000</v>
      </c>
      <c r="J351" s="19" t="s">
        <v>423</v>
      </c>
      <c r="K351" s="144">
        <v>262257.78000000003</v>
      </c>
      <c r="L351" s="155">
        <v>44987</v>
      </c>
      <c r="M351" s="155">
        <v>45047</v>
      </c>
      <c r="N351" s="3" t="s">
        <v>48</v>
      </c>
      <c r="O351" s="197" t="s">
        <v>46</v>
      </c>
      <c r="P351" s="284" t="s">
        <v>47</v>
      </c>
      <c r="Q351" s="284" t="s">
        <v>47</v>
      </c>
      <c r="R351" s="108" t="s">
        <v>30</v>
      </c>
      <c r="S351" s="181" t="s">
        <v>425</v>
      </c>
      <c r="T351" s="10"/>
      <c r="U351" s="10"/>
    </row>
    <row r="352" spans="1:21" ht="25.5" x14ac:dyDescent="0.2">
      <c r="A352" s="373">
        <v>336</v>
      </c>
      <c r="B352" s="26" t="s">
        <v>62</v>
      </c>
      <c r="C352" s="384" t="s">
        <v>62</v>
      </c>
      <c r="D352" s="33" t="s">
        <v>426</v>
      </c>
      <c r="E352" s="6"/>
      <c r="F352" s="6">
        <v>796</v>
      </c>
      <c r="G352" s="8" t="s">
        <v>50</v>
      </c>
      <c r="H352" s="113">
        <v>1</v>
      </c>
      <c r="I352" s="27">
        <v>52401360000</v>
      </c>
      <c r="J352" s="19" t="s">
        <v>26</v>
      </c>
      <c r="K352" s="183">
        <v>370277.78</v>
      </c>
      <c r="L352" s="137">
        <v>45200</v>
      </c>
      <c r="M352" s="137">
        <v>45231</v>
      </c>
      <c r="N352" s="6" t="s">
        <v>48</v>
      </c>
      <c r="O352" s="197" t="s">
        <v>46</v>
      </c>
      <c r="P352" s="284" t="s">
        <v>47</v>
      </c>
      <c r="Q352" s="284" t="s">
        <v>47</v>
      </c>
      <c r="R352" s="108" t="s">
        <v>30</v>
      </c>
      <c r="S352" s="181" t="s">
        <v>425</v>
      </c>
      <c r="T352" s="10"/>
      <c r="U352" s="10"/>
    </row>
    <row r="353" spans="1:21" ht="25.5" x14ac:dyDescent="0.2">
      <c r="A353" s="373">
        <v>337</v>
      </c>
      <c r="B353" s="26" t="s">
        <v>62</v>
      </c>
      <c r="C353" s="6" t="s">
        <v>62</v>
      </c>
      <c r="D353" s="33" t="s">
        <v>427</v>
      </c>
      <c r="E353" s="6"/>
      <c r="F353" s="6">
        <v>796</v>
      </c>
      <c r="G353" s="8" t="s">
        <v>50</v>
      </c>
      <c r="H353" s="113">
        <v>2</v>
      </c>
      <c r="I353" s="27">
        <v>52401360000</v>
      </c>
      <c r="J353" s="19" t="s">
        <v>26</v>
      </c>
      <c r="K353" s="183">
        <v>750000</v>
      </c>
      <c r="L353" s="137">
        <v>44986</v>
      </c>
      <c r="M353" s="137">
        <v>45047</v>
      </c>
      <c r="N353" s="6" t="s">
        <v>48</v>
      </c>
      <c r="O353" s="197" t="s">
        <v>46</v>
      </c>
      <c r="P353" s="284" t="s">
        <v>47</v>
      </c>
      <c r="Q353" s="284" t="s">
        <v>47</v>
      </c>
      <c r="R353" s="108" t="s">
        <v>30</v>
      </c>
      <c r="S353" s="181" t="s">
        <v>425</v>
      </c>
      <c r="T353" s="10"/>
      <c r="U353" s="10"/>
    </row>
    <row r="354" spans="1:21" ht="25.5" x14ac:dyDescent="0.2">
      <c r="A354" s="373">
        <v>338</v>
      </c>
      <c r="B354" s="384" t="s">
        <v>428</v>
      </c>
      <c r="C354" s="384" t="s">
        <v>429</v>
      </c>
      <c r="D354" s="42" t="s">
        <v>430</v>
      </c>
      <c r="E354" s="3"/>
      <c r="F354" s="111">
        <v>796</v>
      </c>
      <c r="G354" s="185" t="s">
        <v>431</v>
      </c>
      <c r="H354" s="104">
        <v>343</v>
      </c>
      <c r="I354" s="27">
        <v>52401360000</v>
      </c>
      <c r="J354" s="78" t="s">
        <v>423</v>
      </c>
      <c r="K354" s="183">
        <v>375961.8</v>
      </c>
      <c r="L354" s="155">
        <v>44958</v>
      </c>
      <c r="M354" s="155">
        <v>45261</v>
      </c>
      <c r="N354" s="6" t="s">
        <v>179</v>
      </c>
      <c r="O354" s="2" t="s">
        <v>47</v>
      </c>
      <c r="P354" s="2" t="s">
        <v>47</v>
      </c>
      <c r="Q354" s="2" t="s">
        <v>47</v>
      </c>
      <c r="R354" s="352" t="s">
        <v>910</v>
      </c>
      <c r="S354" s="140" t="s">
        <v>420</v>
      </c>
      <c r="T354" s="10"/>
      <c r="U354" s="10"/>
    </row>
    <row r="355" spans="1:21" ht="54" customHeight="1" x14ac:dyDescent="0.2">
      <c r="A355" s="373">
        <v>339</v>
      </c>
      <c r="B355" s="82" t="s">
        <v>88</v>
      </c>
      <c r="C355" s="82" t="s">
        <v>225</v>
      </c>
      <c r="D355" s="65" t="s">
        <v>1164</v>
      </c>
      <c r="E355" s="9"/>
      <c r="F355" s="9">
        <v>796</v>
      </c>
      <c r="G355" s="8" t="s">
        <v>50</v>
      </c>
      <c r="H355" s="64">
        <v>1</v>
      </c>
      <c r="I355" s="115">
        <v>52401360000</v>
      </c>
      <c r="J355" s="115" t="s">
        <v>26</v>
      </c>
      <c r="K355" s="146">
        <v>83250000</v>
      </c>
      <c r="L355" s="137">
        <v>45078</v>
      </c>
      <c r="M355" s="154">
        <v>45200</v>
      </c>
      <c r="N355" s="107" t="s">
        <v>179</v>
      </c>
      <c r="O355" s="369" t="s">
        <v>47</v>
      </c>
      <c r="P355" s="369" t="s">
        <v>46</v>
      </c>
      <c r="Q355" s="369" t="s">
        <v>47</v>
      </c>
      <c r="R355" s="51" t="s">
        <v>30</v>
      </c>
      <c r="S355" s="16" t="s">
        <v>553</v>
      </c>
      <c r="T355" s="10"/>
      <c r="U355" s="10"/>
    </row>
    <row r="356" spans="1:21" ht="36" customHeight="1" x14ac:dyDescent="0.2">
      <c r="A356" s="373">
        <v>340</v>
      </c>
      <c r="B356" s="82" t="s">
        <v>156</v>
      </c>
      <c r="C356" s="82" t="s">
        <v>489</v>
      </c>
      <c r="D356" s="65" t="s">
        <v>330</v>
      </c>
      <c r="E356" s="9"/>
      <c r="F356" s="9">
        <v>796</v>
      </c>
      <c r="G356" s="8" t="s">
        <v>50</v>
      </c>
      <c r="H356" s="64">
        <v>1</v>
      </c>
      <c r="I356" s="115">
        <v>52401360000</v>
      </c>
      <c r="J356" s="115" t="s">
        <v>26</v>
      </c>
      <c r="K356" s="146">
        <v>4142000</v>
      </c>
      <c r="L356" s="137">
        <v>45062</v>
      </c>
      <c r="M356" s="137">
        <v>45139</v>
      </c>
      <c r="N356" s="107" t="s">
        <v>27</v>
      </c>
      <c r="O356" s="369" t="s">
        <v>46</v>
      </c>
      <c r="P356" s="369" t="s">
        <v>46</v>
      </c>
      <c r="Q356" s="369" t="s">
        <v>47</v>
      </c>
      <c r="R356" s="51" t="s">
        <v>30</v>
      </c>
      <c r="S356" s="16" t="s">
        <v>226</v>
      </c>
      <c r="T356" s="10"/>
      <c r="U356" s="10"/>
    </row>
    <row r="357" spans="1:21" ht="61.5" customHeight="1" x14ac:dyDescent="0.2">
      <c r="A357" s="373">
        <v>341</v>
      </c>
      <c r="B357" s="82" t="s">
        <v>88</v>
      </c>
      <c r="C357" s="82" t="s">
        <v>89</v>
      </c>
      <c r="D357" s="65" t="s">
        <v>1019</v>
      </c>
      <c r="E357" s="9"/>
      <c r="F357" s="9">
        <v>796</v>
      </c>
      <c r="G357" s="8" t="s">
        <v>50</v>
      </c>
      <c r="H357" s="83">
        <v>1</v>
      </c>
      <c r="I357" s="115">
        <v>52401360000</v>
      </c>
      <c r="J357" s="13" t="s">
        <v>26</v>
      </c>
      <c r="K357" s="183">
        <v>42408734.439999998</v>
      </c>
      <c r="L357" s="15">
        <v>45017</v>
      </c>
      <c r="M357" s="23">
        <v>45108</v>
      </c>
      <c r="N357" s="107" t="s">
        <v>27</v>
      </c>
      <c r="O357" s="369" t="s">
        <v>46</v>
      </c>
      <c r="P357" s="369" t="s">
        <v>46</v>
      </c>
      <c r="Q357" s="369" t="s">
        <v>47</v>
      </c>
      <c r="R357" s="51" t="s">
        <v>30</v>
      </c>
      <c r="S357" s="16" t="s">
        <v>226</v>
      </c>
      <c r="T357" s="10"/>
      <c r="U357" s="10"/>
    </row>
    <row r="358" spans="1:21" ht="36" customHeight="1" x14ac:dyDescent="0.2">
      <c r="A358" s="373">
        <v>342</v>
      </c>
      <c r="B358" s="388" t="s">
        <v>331</v>
      </c>
      <c r="C358" s="388" t="s">
        <v>332</v>
      </c>
      <c r="D358" s="81" t="s">
        <v>333</v>
      </c>
      <c r="E358" s="9"/>
      <c r="F358" s="9">
        <v>796</v>
      </c>
      <c r="G358" s="8" t="s">
        <v>50</v>
      </c>
      <c r="H358" s="83">
        <v>1</v>
      </c>
      <c r="I358" s="115">
        <v>52401360000</v>
      </c>
      <c r="J358" s="13" t="s">
        <v>26</v>
      </c>
      <c r="K358" s="146">
        <v>7000619.1900000004</v>
      </c>
      <c r="L358" s="25">
        <v>45017</v>
      </c>
      <c r="M358" s="23">
        <v>45627</v>
      </c>
      <c r="N358" s="11" t="s">
        <v>48</v>
      </c>
      <c r="O358" s="369" t="s">
        <v>46</v>
      </c>
      <c r="P358" s="2" t="s">
        <v>47</v>
      </c>
      <c r="Q358" s="2" t="s">
        <v>47</v>
      </c>
      <c r="R358" s="51" t="s">
        <v>30</v>
      </c>
      <c r="S358" s="16" t="s">
        <v>226</v>
      </c>
      <c r="T358" s="10"/>
      <c r="U358" s="10"/>
    </row>
    <row r="359" spans="1:21" ht="30" customHeight="1" x14ac:dyDescent="0.2">
      <c r="A359" s="373">
        <v>343</v>
      </c>
      <c r="B359" s="9" t="s">
        <v>1292</v>
      </c>
      <c r="C359" s="9" t="s">
        <v>1293</v>
      </c>
      <c r="D359" s="81" t="s">
        <v>1301</v>
      </c>
      <c r="E359" s="177"/>
      <c r="F359" s="9">
        <v>796</v>
      </c>
      <c r="G359" s="8" t="s">
        <v>50</v>
      </c>
      <c r="H359" s="83">
        <v>1</v>
      </c>
      <c r="I359" s="124">
        <v>52401360000</v>
      </c>
      <c r="J359" s="19" t="s">
        <v>26</v>
      </c>
      <c r="K359" s="146">
        <v>120700.36</v>
      </c>
      <c r="L359" s="137">
        <v>45170</v>
      </c>
      <c r="M359" s="137">
        <v>45261</v>
      </c>
      <c r="N359" s="11" t="s">
        <v>48</v>
      </c>
      <c r="O359" s="369" t="s">
        <v>46</v>
      </c>
      <c r="P359" s="369" t="s">
        <v>47</v>
      </c>
      <c r="Q359" s="369" t="s">
        <v>47</v>
      </c>
      <c r="R359" s="51" t="s">
        <v>30</v>
      </c>
      <c r="S359" s="16" t="s">
        <v>31</v>
      </c>
      <c r="T359" s="10"/>
      <c r="U359" s="10"/>
    </row>
    <row r="360" spans="1:21" ht="30" customHeight="1" x14ac:dyDescent="0.2">
      <c r="A360" s="373">
        <v>344</v>
      </c>
      <c r="B360" s="82" t="s">
        <v>156</v>
      </c>
      <c r="C360" s="82" t="s">
        <v>489</v>
      </c>
      <c r="D360" s="81" t="s">
        <v>334</v>
      </c>
      <c r="E360" s="9"/>
      <c r="F360" s="9">
        <v>796</v>
      </c>
      <c r="G360" s="8" t="s">
        <v>50</v>
      </c>
      <c r="H360" s="83">
        <v>1</v>
      </c>
      <c r="I360" s="115">
        <v>52401360000</v>
      </c>
      <c r="J360" s="13" t="s">
        <v>26</v>
      </c>
      <c r="K360" s="146">
        <v>12858000</v>
      </c>
      <c r="L360" s="15">
        <v>45078</v>
      </c>
      <c r="M360" s="15">
        <v>45261</v>
      </c>
      <c r="N360" s="107" t="s">
        <v>27</v>
      </c>
      <c r="O360" s="369" t="s">
        <v>46</v>
      </c>
      <c r="P360" s="369" t="s">
        <v>46</v>
      </c>
      <c r="Q360" s="2" t="s">
        <v>47</v>
      </c>
      <c r="R360" s="51" t="s">
        <v>30</v>
      </c>
      <c r="S360" s="16" t="s">
        <v>226</v>
      </c>
      <c r="T360" s="10"/>
      <c r="U360" s="10"/>
    </row>
    <row r="361" spans="1:21" ht="30" customHeight="1" x14ac:dyDescent="0.2">
      <c r="A361" s="373">
        <v>345</v>
      </c>
      <c r="B361" s="56" t="s">
        <v>234</v>
      </c>
      <c r="C361" s="56" t="s">
        <v>235</v>
      </c>
      <c r="D361" s="81" t="s">
        <v>335</v>
      </c>
      <c r="E361" s="177"/>
      <c r="F361" s="9">
        <v>839</v>
      </c>
      <c r="G361" s="8" t="s">
        <v>60</v>
      </c>
      <c r="H361" s="83">
        <v>1</v>
      </c>
      <c r="I361" s="124">
        <v>52401360000</v>
      </c>
      <c r="J361" s="19" t="s">
        <v>26</v>
      </c>
      <c r="K361" s="146">
        <v>240833.33</v>
      </c>
      <c r="L361" s="137">
        <v>45018</v>
      </c>
      <c r="M361" s="154">
        <v>45078</v>
      </c>
      <c r="N361" s="107" t="s">
        <v>27</v>
      </c>
      <c r="O361" s="369" t="s">
        <v>46</v>
      </c>
      <c r="P361" s="369" t="s">
        <v>46</v>
      </c>
      <c r="Q361" s="2" t="s">
        <v>47</v>
      </c>
      <c r="R361" s="51" t="s">
        <v>30</v>
      </c>
      <c r="S361" s="16" t="s">
        <v>226</v>
      </c>
      <c r="T361" s="10"/>
      <c r="U361" s="10"/>
    </row>
    <row r="362" spans="1:21" ht="30" customHeight="1" x14ac:dyDescent="0.2">
      <c r="A362" s="373">
        <v>346</v>
      </c>
      <c r="B362" s="82" t="s">
        <v>244</v>
      </c>
      <c r="C362" s="82" t="s">
        <v>263</v>
      </c>
      <c r="D362" s="81" t="s">
        <v>336</v>
      </c>
      <c r="E362" s="177"/>
      <c r="F362" s="9">
        <v>839</v>
      </c>
      <c r="G362" s="8" t="s">
        <v>60</v>
      </c>
      <c r="H362" s="83">
        <v>1</v>
      </c>
      <c r="I362" s="124">
        <v>52401360000</v>
      </c>
      <c r="J362" s="19" t="s">
        <v>26</v>
      </c>
      <c r="K362" s="183">
        <v>231861.11</v>
      </c>
      <c r="L362" s="137">
        <v>45140</v>
      </c>
      <c r="M362" s="154">
        <v>45200</v>
      </c>
      <c r="N362" s="11" t="s">
        <v>48</v>
      </c>
      <c r="O362" s="369" t="s">
        <v>46</v>
      </c>
      <c r="P362" s="369" t="s">
        <v>47</v>
      </c>
      <c r="Q362" s="369" t="s">
        <v>47</v>
      </c>
      <c r="R362" s="51" t="s">
        <v>30</v>
      </c>
      <c r="S362" s="16" t="s">
        <v>226</v>
      </c>
      <c r="T362" s="10"/>
      <c r="U362" s="10"/>
    </row>
    <row r="363" spans="1:21" ht="30" customHeight="1" x14ac:dyDescent="0.2">
      <c r="A363" s="373">
        <v>347</v>
      </c>
      <c r="B363" s="82" t="s">
        <v>258</v>
      </c>
      <c r="C363" s="82" t="s">
        <v>258</v>
      </c>
      <c r="D363" s="81" t="s">
        <v>337</v>
      </c>
      <c r="E363" s="177"/>
      <c r="F363" s="9">
        <v>839</v>
      </c>
      <c r="G363" s="8" t="s">
        <v>60</v>
      </c>
      <c r="H363" s="83">
        <v>1</v>
      </c>
      <c r="I363" s="124">
        <v>52401360000</v>
      </c>
      <c r="J363" s="19" t="s">
        <v>26</v>
      </c>
      <c r="K363" s="183">
        <v>197562.5</v>
      </c>
      <c r="L363" s="137">
        <v>45154</v>
      </c>
      <c r="M363" s="154">
        <v>45200</v>
      </c>
      <c r="N363" s="11" t="s">
        <v>48</v>
      </c>
      <c r="O363" s="369" t="s">
        <v>46</v>
      </c>
      <c r="P363" s="369" t="s">
        <v>47</v>
      </c>
      <c r="Q363" s="369" t="s">
        <v>47</v>
      </c>
      <c r="R363" s="51" t="s">
        <v>30</v>
      </c>
      <c r="S363" s="16" t="s">
        <v>226</v>
      </c>
      <c r="T363" s="10"/>
      <c r="U363" s="10"/>
    </row>
    <row r="364" spans="1:21" ht="30" customHeight="1" x14ac:dyDescent="0.2">
      <c r="A364" s="373">
        <v>348</v>
      </c>
      <c r="B364" s="9" t="s">
        <v>62</v>
      </c>
      <c r="C364" s="9" t="s">
        <v>62</v>
      </c>
      <c r="D364" s="81" t="s">
        <v>1303</v>
      </c>
      <c r="E364" s="177"/>
      <c r="F364" s="9">
        <v>839</v>
      </c>
      <c r="G364" s="8" t="s">
        <v>60</v>
      </c>
      <c r="H364" s="83">
        <v>1</v>
      </c>
      <c r="I364" s="124">
        <v>52401360000</v>
      </c>
      <c r="J364" s="19" t="s">
        <v>26</v>
      </c>
      <c r="K364" s="183">
        <v>131666.67000000001</v>
      </c>
      <c r="L364" s="137">
        <v>45199</v>
      </c>
      <c r="M364" s="137">
        <v>45231</v>
      </c>
      <c r="N364" s="11" t="s">
        <v>1304</v>
      </c>
      <c r="O364" s="369" t="s">
        <v>47</v>
      </c>
      <c r="P364" s="369" t="s">
        <v>47</v>
      </c>
      <c r="Q364" s="369" t="s">
        <v>47</v>
      </c>
      <c r="R364" s="51" t="s">
        <v>30</v>
      </c>
      <c r="S364" s="16" t="s">
        <v>226</v>
      </c>
      <c r="T364" s="10"/>
      <c r="U364" s="10"/>
    </row>
    <row r="365" spans="1:21" ht="30" customHeight="1" x14ac:dyDescent="0.2">
      <c r="A365" s="373">
        <v>349</v>
      </c>
      <c r="B365" s="9" t="s">
        <v>62</v>
      </c>
      <c r="C365" s="9" t="s">
        <v>62</v>
      </c>
      <c r="D365" s="81" t="s">
        <v>338</v>
      </c>
      <c r="E365" s="177"/>
      <c r="F365" s="9">
        <v>839</v>
      </c>
      <c r="G365" s="8" t="s">
        <v>60</v>
      </c>
      <c r="H365" s="83">
        <v>1</v>
      </c>
      <c r="I365" s="124">
        <v>52401360000</v>
      </c>
      <c r="J365" s="19" t="s">
        <v>26</v>
      </c>
      <c r="K365" s="183">
        <v>135548.89000000001</v>
      </c>
      <c r="L365" s="137">
        <v>45139</v>
      </c>
      <c r="M365" s="137">
        <v>45231</v>
      </c>
      <c r="N365" s="11" t="s">
        <v>48</v>
      </c>
      <c r="O365" s="369" t="s">
        <v>46</v>
      </c>
      <c r="P365" s="369" t="s">
        <v>47</v>
      </c>
      <c r="Q365" s="369" t="s">
        <v>47</v>
      </c>
      <c r="R365" s="51" t="s">
        <v>30</v>
      </c>
      <c r="S365" s="16" t="s">
        <v>226</v>
      </c>
      <c r="T365" s="10"/>
      <c r="U365" s="10"/>
    </row>
    <row r="366" spans="1:21" ht="30" customHeight="1" x14ac:dyDescent="0.2">
      <c r="A366" s="373">
        <v>350</v>
      </c>
      <c r="B366" s="9" t="s">
        <v>339</v>
      </c>
      <c r="C366" s="9" t="s">
        <v>240</v>
      </c>
      <c r="D366" s="81" t="s">
        <v>340</v>
      </c>
      <c r="E366" s="177"/>
      <c r="F366" s="9">
        <v>839</v>
      </c>
      <c r="G366" s="8" t="s">
        <v>60</v>
      </c>
      <c r="H366" s="83">
        <v>1</v>
      </c>
      <c r="I366" s="124">
        <v>52401360000</v>
      </c>
      <c r="J366" s="19" t="s">
        <v>26</v>
      </c>
      <c r="K366" s="183">
        <v>358032.5</v>
      </c>
      <c r="L366" s="137">
        <v>45170</v>
      </c>
      <c r="M366" s="137">
        <v>45231</v>
      </c>
      <c r="N366" s="11" t="s">
        <v>48</v>
      </c>
      <c r="O366" s="369" t="s">
        <v>46</v>
      </c>
      <c r="P366" s="369" t="s">
        <v>47</v>
      </c>
      <c r="Q366" s="369" t="s">
        <v>47</v>
      </c>
      <c r="R366" s="51" t="s">
        <v>30</v>
      </c>
      <c r="S366" s="16" t="s">
        <v>226</v>
      </c>
      <c r="T366" s="10"/>
      <c r="U366" s="10"/>
    </row>
    <row r="367" spans="1:21" ht="31.5" customHeight="1" x14ac:dyDescent="0.2">
      <c r="A367" s="373">
        <v>351</v>
      </c>
      <c r="B367" s="6" t="s">
        <v>164</v>
      </c>
      <c r="C367" s="6" t="s">
        <v>165</v>
      </c>
      <c r="D367" s="249" t="s">
        <v>166</v>
      </c>
      <c r="E367" s="24" t="s">
        <v>267</v>
      </c>
      <c r="F367" s="32">
        <v>876</v>
      </c>
      <c r="G367" s="8" t="s">
        <v>49</v>
      </c>
      <c r="H367" s="179">
        <v>1</v>
      </c>
      <c r="I367" s="13">
        <v>52401360000</v>
      </c>
      <c r="J367" s="19" t="s">
        <v>26</v>
      </c>
      <c r="K367" s="146">
        <v>550000</v>
      </c>
      <c r="L367" s="15">
        <v>45108</v>
      </c>
      <c r="M367" s="167">
        <v>45170</v>
      </c>
      <c r="N367" s="6" t="s">
        <v>27</v>
      </c>
      <c r="O367" s="229" t="s">
        <v>46</v>
      </c>
      <c r="P367" s="182" t="s">
        <v>46</v>
      </c>
      <c r="Q367" s="197" t="s">
        <v>47</v>
      </c>
      <c r="R367" s="180" t="s">
        <v>30</v>
      </c>
      <c r="S367" s="136" t="s">
        <v>167</v>
      </c>
      <c r="T367" s="10"/>
      <c r="U367" s="10"/>
    </row>
    <row r="368" spans="1:21" ht="39" customHeight="1" x14ac:dyDescent="0.2">
      <c r="A368" s="373">
        <v>352</v>
      </c>
      <c r="B368" s="164" t="s">
        <v>142</v>
      </c>
      <c r="C368" s="164" t="s">
        <v>143</v>
      </c>
      <c r="D368" s="85" t="s">
        <v>356</v>
      </c>
      <c r="E368" s="85" t="s">
        <v>357</v>
      </c>
      <c r="F368" s="86">
        <v>876</v>
      </c>
      <c r="G368" s="8" t="s">
        <v>49</v>
      </c>
      <c r="H368" s="86">
        <v>1</v>
      </c>
      <c r="I368" s="78">
        <v>52401360000</v>
      </c>
      <c r="J368" s="19" t="s">
        <v>26</v>
      </c>
      <c r="K368" s="322">
        <v>11207566</v>
      </c>
      <c r="L368" s="23">
        <v>45017</v>
      </c>
      <c r="M368" s="137">
        <v>45383</v>
      </c>
      <c r="N368" s="175" t="s">
        <v>48</v>
      </c>
      <c r="O368" s="197" t="s">
        <v>46</v>
      </c>
      <c r="P368" s="182" t="s">
        <v>47</v>
      </c>
      <c r="Q368" s="197" t="s">
        <v>47</v>
      </c>
      <c r="R368" s="51" t="s">
        <v>30</v>
      </c>
      <c r="S368" s="16" t="s">
        <v>144</v>
      </c>
      <c r="T368" s="10"/>
      <c r="U368" s="10"/>
    </row>
    <row r="369" spans="1:21" ht="33" customHeight="1" x14ac:dyDescent="0.2">
      <c r="A369" s="373">
        <v>353</v>
      </c>
      <c r="B369" s="19" t="s">
        <v>142</v>
      </c>
      <c r="C369" s="19" t="s">
        <v>148</v>
      </c>
      <c r="D369" s="58" t="s">
        <v>358</v>
      </c>
      <c r="E369" s="58" t="s">
        <v>359</v>
      </c>
      <c r="F369" s="46">
        <v>876</v>
      </c>
      <c r="G369" s="8" t="s">
        <v>49</v>
      </c>
      <c r="H369" s="13" t="s">
        <v>45</v>
      </c>
      <c r="I369" s="20">
        <v>52401360000</v>
      </c>
      <c r="J369" s="19" t="s">
        <v>26</v>
      </c>
      <c r="K369" s="148">
        <v>4167984</v>
      </c>
      <c r="L369" s="15">
        <v>45017</v>
      </c>
      <c r="M369" s="137">
        <v>45383</v>
      </c>
      <c r="N369" s="175" t="s">
        <v>48</v>
      </c>
      <c r="O369" s="2" t="s">
        <v>46</v>
      </c>
      <c r="P369" s="2" t="s">
        <v>47</v>
      </c>
      <c r="Q369" s="229" t="s">
        <v>47</v>
      </c>
      <c r="R369" s="51" t="s">
        <v>30</v>
      </c>
      <c r="S369" s="16" t="s">
        <v>144</v>
      </c>
      <c r="T369" s="10"/>
      <c r="U369" s="10"/>
    </row>
    <row r="370" spans="1:21" ht="33" customHeight="1" x14ac:dyDescent="0.2">
      <c r="A370" s="373">
        <v>354</v>
      </c>
      <c r="B370" s="361" t="s">
        <v>145</v>
      </c>
      <c r="C370" s="361" t="s">
        <v>146</v>
      </c>
      <c r="D370" s="85" t="s">
        <v>147</v>
      </c>
      <c r="E370" s="85" t="s">
        <v>360</v>
      </c>
      <c r="F370" s="9">
        <v>796</v>
      </c>
      <c r="G370" s="186" t="s">
        <v>50</v>
      </c>
      <c r="H370" s="19"/>
      <c r="I370" s="84">
        <v>52401360000</v>
      </c>
      <c r="J370" s="84" t="s">
        <v>26</v>
      </c>
      <c r="K370" s="148">
        <v>395513.84</v>
      </c>
      <c r="L370" s="137" t="s">
        <v>1076</v>
      </c>
      <c r="M370" s="15" t="s">
        <v>1077</v>
      </c>
      <c r="N370" s="175" t="s">
        <v>48</v>
      </c>
      <c r="O370" s="2" t="s">
        <v>46</v>
      </c>
      <c r="P370" s="2" t="s">
        <v>47</v>
      </c>
      <c r="Q370" s="229" t="s">
        <v>47</v>
      </c>
      <c r="R370" s="51" t="s">
        <v>30</v>
      </c>
      <c r="S370" s="16" t="s">
        <v>144</v>
      </c>
      <c r="T370" s="10"/>
      <c r="U370" s="10"/>
    </row>
    <row r="371" spans="1:21" ht="29.25" customHeight="1" x14ac:dyDescent="0.2">
      <c r="A371" s="373">
        <v>355</v>
      </c>
      <c r="B371" s="48" t="s">
        <v>62</v>
      </c>
      <c r="C371" s="48" t="s">
        <v>186</v>
      </c>
      <c r="D371" s="77" t="s">
        <v>1124</v>
      </c>
      <c r="E371" s="19" t="s">
        <v>63</v>
      </c>
      <c r="F371" s="78">
        <v>796</v>
      </c>
      <c r="G371" s="179" t="s">
        <v>50</v>
      </c>
      <c r="H371" s="79">
        <v>220</v>
      </c>
      <c r="I371" s="124">
        <v>52401360000</v>
      </c>
      <c r="J371" s="48" t="s">
        <v>26</v>
      </c>
      <c r="K371" s="183">
        <v>2069296.01</v>
      </c>
      <c r="L371" s="154">
        <v>45078</v>
      </c>
      <c r="M371" s="154">
        <v>45261</v>
      </c>
      <c r="N371" s="118" t="s">
        <v>27</v>
      </c>
      <c r="O371" s="368" t="s">
        <v>46</v>
      </c>
      <c r="P371" s="368" t="s">
        <v>46</v>
      </c>
      <c r="Q371" s="182" t="s">
        <v>47</v>
      </c>
      <c r="R371" s="180" t="s">
        <v>30</v>
      </c>
      <c r="S371" s="16" t="s">
        <v>61</v>
      </c>
      <c r="T371" s="10"/>
      <c r="U371" s="10"/>
    </row>
    <row r="372" spans="1:21" ht="30.75" customHeight="1" x14ac:dyDescent="0.2">
      <c r="A372" s="373">
        <v>356</v>
      </c>
      <c r="B372" s="60" t="s">
        <v>178</v>
      </c>
      <c r="C372" s="48" t="s">
        <v>186</v>
      </c>
      <c r="D372" s="58" t="s">
        <v>313</v>
      </c>
      <c r="E372" s="19" t="s">
        <v>63</v>
      </c>
      <c r="F372" s="78">
        <v>796</v>
      </c>
      <c r="G372" s="179" t="s">
        <v>50</v>
      </c>
      <c r="H372" s="19">
        <v>92</v>
      </c>
      <c r="I372" s="45">
        <v>52401360000</v>
      </c>
      <c r="J372" s="45" t="s">
        <v>26</v>
      </c>
      <c r="K372" s="183">
        <v>815214.73</v>
      </c>
      <c r="L372" s="154">
        <v>44986</v>
      </c>
      <c r="M372" s="15">
        <v>45261</v>
      </c>
      <c r="N372" s="118" t="s">
        <v>27</v>
      </c>
      <c r="O372" s="368" t="s">
        <v>46</v>
      </c>
      <c r="P372" s="368" t="s">
        <v>46</v>
      </c>
      <c r="Q372" s="182" t="s">
        <v>47</v>
      </c>
      <c r="R372" s="180" t="s">
        <v>30</v>
      </c>
      <c r="S372" s="16" t="s">
        <v>61</v>
      </c>
      <c r="T372" s="10"/>
      <c r="U372" s="10"/>
    </row>
    <row r="373" spans="1:21" ht="25.5" x14ac:dyDescent="0.2">
      <c r="A373" s="373">
        <v>357</v>
      </c>
      <c r="B373" s="48" t="s">
        <v>67</v>
      </c>
      <c r="C373" s="48" t="s">
        <v>86</v>
      </c>
      <c r="D373" s="77" t="s">
        <v>193</v>
      </c>
      <c r="E373" s="45" t="s">
        <v>194</v>
      </c>
      <c r="F373" s="48">
        <v>876</v>
      </c>
      <c r="G373" s="5" t="s">
        <v>141</v>
      </c>
      <c r="H373" s="19">
        <v>1</v>
      </c>
      <c r="I373" s="45">
        <v>52401360000</v>
      </c>
      <c r="J373" s="45" t="s">
        <v>26</v>
      </c>
      <c r="K373" s="183">
        <v>1800000</v>
      </c>
      <c r="L373" s="137">
        <v>45231</v>
      </c>
      <c r="M373" s="154">
        <v>45627</v>
      </c>
      <c r="N373" s="118" t="s">
        <v>27</v>
      </c>
      <c r="O373" s="368" t="s">
        <v>46</v>
      </c>
      <c r="P373" s="368" t="s">
        <v>46</v>
      </c>
      <c r="Q373" s="182" t="s">
        <v>47</v>
      </c>
      <c r="R373" s="180" t="s">
        <v>30</v>
      </c>
      <c r="S373" s="16" t="s">
        <v>61</v>
      </c>
      <c r="T373" s="10"/>
      <c r="U373" s="10"/>
    </row>
    <row r="374" spans="1:21" ht="25.5" x14ac:dyDescent="0.2">
      <c r="A374" s="373">
        <v>358</v>
      </c>
      <c r="B374" s="60" t="s">
        <v>87</v>
      </c>
      <c r="C374" s="80" t="s">
        <v>87</v>
      </c>
      <c r="D374" s="58" t="s">
        <v>270</v>
      </c>
      <c r="E374" s="45" t="s">
        <v>194</v>
      </c>
      <c r="F374" s="48">
        <v>876</v>
      </c>
      <c r="G374" s="5" t="s">
        <v>141</v>
      </c>
      <c r="H374" s="19">
        <v>1</v>
      </c>
      <c r="I374" s="45">
        <v>52401360000</v>
      </c>
      <c r="J374" s="45" t="s">
        <v>26</v>
      </c>
      <c r="K374" s="183">
        <v>3372086.85</v>
      </c>
      <c r="L374" s="137">
        <v>45231</v>
      </c>
      <c r="M374" s="154">
        <v>45627</v>
      </c>
      <c r="N374" s="102" t="s">
        <v>48</v>
      </c>
      <c r="O374" s="368" t="s">
        <v>46</v>
      </c>
      <c r="P374" s="2" t="s">
        <v>47</v>
      </c>
      <c r="Q374" s="2" t="s">
        <v>47</v>
      </c>
      <c r="R374" s="180" t="s">
        <v>30</v>
      </c>
      <c r="S374" s="16" t="s">
        <v>61</v>
      </c>
      <c r="T374" s="10"/>
      <c r="U374" s="10"/>
    </row>
    <row r="375" spans="1:21" ht="25.5" customHeight="1" x14ac:dyDescent="0.2">
      <c r="A375" s="373">
        <v>359</v>
      </c>
      <c r="B375" s="48" t="s">
        <v>67</v>
      </c>
      <c r="C375" s="48" t="s">
        <v>86</v>
      </c>
      <c r="D375" s="33" t="s">
        <v>193</v>
      </c>
      <c r="E375" s="34" t="s">
        <v>194</v>
      </c>
      <c r="F375" s="175">
        <v>876</v>
      </c>
      <c r="G375" s="187" t="s">
        <v>435</v>
      </c>
      <c r="H375" s="119">
        <v>1</v>
      </c>
      <c r="I375" s="45">
        <v>52401360000</v>
      </c>
      <c r="J375" s="45" t="s">
        <v>26</v>
      </c>
      <c r="K375" s="150">
        <v>1833333.33</v>
      </c>
      <c r="L375" s="154">
        <v>44927</v>
      </c>
      <c r="M375" s="154">
        <v>45261</v>
      </c>
      <c r="N375" s="118" t="s">
        <v>27</v>
      </c>
      <c r="O375" s="197" t="s">
        <v>46</v>
      </c>
      <c r="P375" s="182" t="s">
        <v>46</v>
      </c>
      <c r="Q375" s="2" t="s">
        <v>47</v>
      </c>
      <c r="R375" s="181" t="s">
        <v>30</v>
      </c>
      <c r="S375" s="181" t="s">
        <v>61</v>
      </c>
      <c r="T375" s="10"/>
      <c r="U375" s="10"/>
    </row>
    <row r="376" spans="1:21" ht="30" customHeight="1" x14ac:dyDescent="0.2">
      <c r="A376" s="373">
        <v>360</v>
      </c>
      <c r="B376" s="384" t="s">
        <v>62</v>
      </c>
      <c r="C376" s="384" t="s">
        <v>186</v>
      </c>
      <c r="D376" s="128" t="s">
        <v>956</v>
      </c>
      <c r="E376" s="3"/>
      <c r="F376" s="111">
        <v>796</v>
      </c>
      <c r="G376" s="179" t="s">
        <v>50</v>
      </c>
      <c r="H376" s="104">
        <v>100</v>
      </c>
      <c r="I376" s="124">
        <v>52401360000</v>
      </c>
      <c r="J376" s="175" t="s">
        <v>26</v>
      </c>
      <c r="K376" s="183">
        <v>1435917.5</v>
      </c>
      <c r="L376" s="154">
        <v>44986</v>
      </c>
      <c r="M376" s="154">
        <v>45261</v>
      </c>
      <c r="N376" s="118" t="s">
        <v>27</v>
      </c>
      <c r="O376" s="197" t="s">
        <v>46</v>
      </c>
      <c r="P376" s="182" t="s">
        <v>46</v>
      </c>
      <c r="Q376" s="2" t="s">
        <v>47</v>
      </c>
      <c r="R376" s="126" t="s">
        <v>30</v>
      </c>
      <c r="S376" s="181" t="s">
        <v>61</v>
      </c>
      <c r="T376" s="10"/>
      <c r="U376" s="10"/>
    </row>
    <row r="377" spans="1:21" ht="29.25" customHeight="1" x14ac:dyDescent="0.2">
      <c r="A377" s="373">
        <v>361</v>
      </c>
      <c r="B377" s="384" t="s">
        <v>67</v>
      </c>
      <c r="C377" s="384" t="s">
        <v>86</v>
      </c>
      <c r="D377" s="33" t="s">
        <v>469</v>
      </c>
      <c r="E377" s="34"/>
      <c r="F377" s="175">
        <v>876</v>
      </c>
      <c r="G377" s="5" t="s">
        <v>141</v>
      </c>
      <c r="H377" s="3">
        <v>1</v>
      </c>
      <c r="I377" s="45">
        <v>52401360000</v>
      </c>
      <c r="J377" s="34" t="s">
        <v>26</v>
      </c>
      <c r="K377" s="183">
        <v>1769805</v>
      </c>
      <c r="L377" s="154">
        <v>44986</v>
      </c>
      <c r="M377" s="154">
        <v>45413</v>
      </c>
      <c r="N377" s="118" t="s">
        <v>27</v>
      </c>
      <c r="O377" s="197" t="s">
        <v>46</v>
      </c>
      <c r="P377" s="182" t="s">
        <v>46</v>
      </c>
      <c r="Q377" s="2" t="s">
        <v>47</v>
      </c>
      <c r="R377" s="126" t="s">
        <v>30</v>
      </c>
      <c r="S377" s="181" t="s">
        <v>61</v>
      </c>
      <c r="T377" s="10"/>
      <c r="U377" s="10"/>
    </row>
    <row r="378" spans="1:21" ht="39.75" customHeight="1" x14ac:dyDescent="0.2">
      <c r="A378" s="373">
        <v>362</v>
      </c>
      <c r="B378" s="60" t="s">
        <v>178</v>
      </c>
      <c r="C378" s="48" t="s">
        <v>186</v>
      </c>
      <c r="D378" s="77" t="s">
        <v>1197</v>
      </c>
      <c r="E378" s="19" t="s">
        <v>63</v>
      </c>
      <c r="F378" s="78">
        <v>796</v>
      </c>
      <c r="G378" s="163" t="s">
        <v>50</v>
      </c>
      <c r="H378" s="79">
        <v>26</v>
      </c>
      <c r="I378" s="45">
        <v>52401360000</v>
      </c>
      <c r="J378" s="45" t="s">
        <v>26</v>
      </c>
      <c r="K378" s="183">
        <v>1766918.43</v>
      </c>
      <c r="L378" s="15">
        <v>45108</v>
      </c>
      <c r="M378" s="15">
        <v>45261</v>
      </c>
      <c r="N378" s="118" t="s">
        <v>27</v>
      </c>
      <c r="O378" s="368" t="s">
        <v>46</v>
      </c>
      <c r="P378" s="368" t="s">
        <v>46</v>
      </c>
      <c r="Q378" s="182" t="s">
        <v>47</v>
      </c>
      <c r="R378" s="180" t="s">
        <v>30</v>
      </c>
      <c r="S378" s="16" t="s">
        <v>61</v>
      </c>
      <c r="T378" s="10"/>
      <c r="U378" s="10"/>
    </row>
    <row r="379" spans="1:21" ht="30.75" customHeight="1" x14ac:dyDescent="0.2">
      <c r="A379" s="373">
        <v>363</v>
      </c>
      <c r="B379" s="9" t="s">
        <v>121</v>
      </c>
      <c r="C379" s="9" t="s">
        <v>122</v>
      </c>
      <c r="D379" s="81" t="s">
        <v>314</v>
      </c>
      <c r="E379" s="81" t="s">
        <v>315</v>
      </c>
      <c r="F379" s="9">
        <v>876</v>
      </c>
      <c r="G379" s="8" t="s">
        <v>49</v>
      </c>
      <c r="H379" s="9">
        <v>1</v>
      </c>
      <c r="I379" s="13">
        <v>52401360000</v>
      </c>
      <c r="J379" s="13" t="s">
        <v>26</v>
      </c>
      <c r="K379" s="146">
        <v>1766100</v>
      </c>
      <c r="L379" s="137">
        <v>44958</v>
      </c>
      <c r="M379" s="15">
        <v>45261</v>
      </c>
      <c r="N379" s="6" t="s">
        <v>27</v>
      </c>
      <c r="O379" s="2" t="s">
        <v>46</v>
      </c>
      <c r="P379" s="2" t="s">
        <v>46</v>
      </c>
      <c r="Q379" s="2" t="s">
        <v>47</v>
      </c>
      <c r="R379" s="180" t="s">
        <v>30</v>
      </c>
      <c r="S379" s="136" t="s">
        <v>76</v>
      </c>
      <c r="T379" s="10"/>
      <c r="U379" s="10"/>
    </row>
    <row r="380" spans="1:21" ht="57" customHeight="1" x14ac:dyDescent="0.2">
      <c r="A380" s="373">
        <v>364</v>
      </c>
      <c r="B380" s="9" t="s">
        <v>123</v>
      </c>
      <c r="C380" s="9" t="s">
        <v>124</v>
      </c>
      <c r="D380" s="81" t="s">
        <v>316</v>
      </c>
      <c r="E380" s="81" t="s">
        <v>125</v>
      </c>
      <c r="F380" s="9">
        <v>876</v>
      </c>
      <c r="G380" s="8" t="s">
        <v>49</v>
      </c>
      <c r="H380" s="9">
        <v>1</v>
      </c>
      <c r="I380" s="13">
        <v>52401360000</v>
      </c>
      <c r="J380" s="13" t="s">
        <v>26</v>
      </c>
      <c r="K380" s="146">
        <v>443484</v>
      </c>
      <c r="L380" s="137">
        <v>44927</v>
      </c>
      <c r="M380" s="15">
        <v>45261</v>
      </c>
      <c r="N380" s="3" t="s">
        <v>179</v>
      </c>
      <c r="O380" s="2" t="s">
        <v>47</v>
      </c>
      <c r="P380" s="2" t="s">
        <v>47</v>
      </c>
      <c r="Q380" s="2" t="s">
        <v>47</v>
      </c>
      <c r="R380" s="89" t="s">
        <v>490</v>
      </c>
      <c r="S380" s="136" t="s">
        <v>76</v>
      </c>
      <c r="T380" s="10"/>
      <c r="U380" s="10"/>
    </row>
    <row r="381" spans="1:21" ht="27.6" customHeight="1" x14ac:dyDescent="0.2">
      <c r="A381" s="373">
        <v>365</v>
      </c>
      <c r="B381" s="9" t="s">
        <v>1289</v>
      </c>
      <c r="C381" s="9" t="s">
        <v>1290</v>
      </c>
      <c r="D381" s="81" t="s">
        <v>1291</v>
      </c>
      <c r="E381" s="81" t="s">
        <v>317</v>
      </c>
      <c r="F381" s="9">
        <v>876</v>
      </c>
      <c r="G381" s="8" t="s">
        <v>49</v>
      </c>
      <c r="H381" s="9">
        <v>1</v>
      </c>
      <c r="I381" s="13">
        <v>52401360000</v>
      </c>
      <c r="J381" s="13" t="s">
        <v>26</v>
      </c>
      <c r="K381" s="146">
        <v>3620840.1</v>
      </c>
      <c r="L381" s="137">
        <v>45200</v>
      </c>
      <c r="M381" s="15" t="s">
        <v>1278</v>
      </c>
      <c r="N381" s="6" t="s">
        <v>48</v>
      </c>
      <c r="O381" s="2" t="s">
        <v>46</v>
      </c>
      <c r="P381" s="2" t="s">
        <v>47</v>
      </c>
      <c r="Q381" s="2" t="s">
        <v>47</v>
      </c>
      <c r="R381" s="180" t="s">
        <v>30</v>
      </c>
      <c r="S381" s="136" t="s">
        <v>226</v>
      </c>
      <c r="T381" s="10"/>
      <c r="U381" s="10"/>
    </row>
    <row r="382" spans="1:21" ht="33.75" customHeight="1" x14ac:dyDescent="0.2">
      <c r="A382" s="373">
        <v>366</v>
      </c>
      <c r="B382" s="9" t="s">
        <v>121</v>
      </c>
      <c r="C382" s="9" t="s">
        <v>126</v>
      </c>
      <c r="D382" s="81" t="s">
        <v>318</v>
      </c>
      <c r="E382" s="81" t="s">
        <v>127</v>
      </c>
      <c r="F382" s="9">
        <v>876</v>
      </c>
      <c r="G382" s="8" t="s">
        <v>49</v>
      </c>
      <c r="H382" s="9">
        <v>1</v>
      </c>
      <c r="I382" s="13">
        <v>52401360000</v>
      </c>
      <c r="J382" s="13" t="s">
        <v>26</v>
      </c>
      <c r="K382" s="146">
        <v>32084384.43</v>
      </c>
      <c r="L382" s="137">
        <v>45078</v>
      </c>
      <c r="M382" s="15">
        <v>45291</v>
      </c>
      <c r="N382" s="6" t="s">
        <v>48</v>
      </c>
      <c r="O382" s="2" t="s">
        <v>46</v>
      </c>
      <c r="P382" s="2" t="s">
        <v>47</v>
      </c>
      <c r="Q382" s="2" t="s">
        <v>47</v>
      </c>
      <c r="R382" s="180" t="s">
        <v>30</v>
      </c>
      <c r="S382" s="136" t="s">
        <v>76</v>
      </c>
      <c r="T382" s="10"/>
      <c r="U382" s="10"/>
    </row>
    <row r="383" spans="1:21" ht="36.75" customHeight="1" x14ac:dyDescent="0.2">
      <c r="A383" s="373">
        <v>367</v>
      </c>
      <c r="B383" s="9" t="s">
        <v>268</v>
      </c>
      <c r="C383" s="9" t="s">
        <v>269</v>
      </c>
      <c r="D383" s="81" t="s">
        <v>1147</v>
      </c>
      <c r="E383" s="81" t="s">
        <v>319</v>
      </c>
      <c r="F383" s="9">
        <v>876</v>
      </c>
      <c r="G383" s="8" t="s">
        <v>49</v>
      </c>
      <c r="H383" s="9">
        <v>1</v>
      </c>
      <c r="I383" s="13">
        <v>52401360000</v>
      </c>
      <c r="J383" s="13" t="s">
        <v>26</v>
      </c>
      <c r="K383" s="146">
        <v>262016.33</v>
      </c>
      <c r="L383" s="137">
        <v>45078</v>
      </c>
      <c r="M383" s="154">
        <v>45170</v>
      </c>
      <c r="N383" s="6" t="s">
        <v>48</v>
      </c>
      <c r="O383" s="2" t="s">
        <v>46</v>
      </c>
      <c r="P383" s="2" t="s">
        <v>47</v>
      </c>
      <c r="Q383" s="2" t="s">
        <v>47</v>
      </c>
      <c r="R383" s="180" t="s">
        <v>30</v>
      </c>
      <c r="S383" s="136" t="s">
        <v>76</v>
      </c>
      <c r="T383" s="10"/>
      <c r="U383" s="10"/>
    </row>
    <row r="384" spans="1:21" ht="30" customHeight="1" x14ac:dyDescent="0.2">
      <c r="A384" s="373">
        <v>368</v>
      </c>
      <c r="B384" s="9" t="s">
        <v>121</v>
      </c>
      <c r="C384" s="9" t="s">
        <v>126</v>
      </c>
      <c r="D384" s="81" t="s">
        <v>1259</v>
      </c>
      <c r="E384" s="81" t="s">
        <v>128</v>
      </c>
      <c r="F384" s="9">
        <v>876</v>
      </c>
      <c r="G384" s="8" t="s">
        <v>49</v>
      </c>
      <c r="H384" s="9">
        <v>1</v>
      </c>
      <c r="I384" s="13">
        <v>52401360000</v>
      </c>
      <c r="J384" s="13" t="s">
        <v>26</v>
      </c>
      <c r="K384" s="146">
        <v>456933.33</v>
      </c>
      <c r="L384" s="137">
        <v>45139</v>
      </c>
      <c r="M384" s="15">
        <v>45261</v>
      </c>
      <c r="N384" s="6" t="s">
        <v>48</v>
      </c>
      <c r="O384" s="2" t="s">
        <v>46</v>
      </c>
      <c r="P384" s="2" t="s">
        <v>47</v>
      </c>
      <c r="Q384" s="2" t="s">
        <v>47</v>
      </c>
      <c r="R384" s="180" t="s">
        <v>30</v>
      </c>
      <c r="S384" s="136" t="s">
        <v>76</v>
      </c>
      <c r="T384" s="10"/>
      <c r="U384" s="10"/>
    </row>
    <row r="385" spans="1:21" ht="30.75" customHeight="1" x14ac:dyDescent="0.2">
      <c r="A385" s="373">
        <v>369</v>
      </c>
      <c r="B385" s="9" t="s">
        <v>121</v>
      </c>
      <c r="C385" s="9" t="s">
        <v>126</v>
      </c>
      <c r="D385" s="81" t="s">
        <v>320</v>
      </c>
      <c r="E385" s="81" t="s">
        <v>319</v>
      </c>
      <c r="F385" s="9">
        <v>876</v>
      </c>
      <c r="G385" s="8" t="s">
        <v>49</v>
      </c>
      <c r="H385" s="9">
        <v>1</v>
      </c>
      <c r="I385" s="13">
        <v>52401360000</v>
      </c>
      <c r="J385" s="13" t="s">
        <v>26</v>
      </c>
      <c r="K385" s="146">
        <v>202278.33333333334</v>
      </c>
      <c r="L385" s="15">
        <v>45078</v>
      </c>
      <c r="M385" s="15">
        <v>45261</v>
      </c>
      <c r="N385" s="6" t="s">
        <v>48</v>
      </c>
      <c r="O385" s="2" t="s">
        <v>46</v>
      </c>
      <c r="P385" s="2" t="s">
        <v>47</v>
      </c>
      <c r="Q385" s="2" t="s">
        <v>47</v>
      </c>
      <c r="R385" s="180" t="s">
        <v>30</v>
      </c>
      <c r="S385" s="136" t="s">
        <v>76</v>
      </c>
      <c r="T385" s="10"/>
      <c r="U385" s="10"/>
    </row>
    <row r="386" spans="1:21" ht="27.75" customHeight="1" x14ac:dyDescent="0.2">
      <c r="A386" s="373">
        <v>370</v>
      </c>
      <c r="B386" s="9" t="s">
        <v>121</v>
      </c>
      <c r="C386" s="9" t="s">
        <v>126</v>
      </c>
      <c r="D386" s="81" t="s">
        <v>321</v>
      </c>
      <c r="E386" s="81" t="s">
        <v>319</v>
      </c>
      <c r="F386" s="9">
        <v>876</v>
      </c>
      <c r="G386" s="8" t="s">
        <v>49</v>
      </c>
      <c r="H386" s="9">
        <v>1</v>
      </c>
      <c r="I386" s="125">
        <v>52401360000</v>
      </c>
      <c r="J386" s="13" t="s">
        <v>26</v>
      </c>
      <c r="K386" s="147">
        <v>1358800</v>
      </c>
      <c r="L386" s="15">
        <v>44986</v>
      </c>
      <c r="M386" s="15">
        <v>45261</v>
      </c>
      <c r="N386" s="6" t="s">
        <v>48</v>
      </c>
      <c r="O386" s="197" t="s">
        <v>46</v>
      </c>
      <c r="P386" s="2" t="s">
        <v>47</v>
      </c>
      <c r="Q386" s="2" t="s">
        <v>47</v>
      </c>
      <c r="R386" s="180" t="s">
        <v>30</v>
      </c>
      <c r="S386" s="136" t="s">
        <v>76</v>
      </c>
      <c r="T386" s="10"/>
      <c r="U386" s="10"/>
    </row>
    <row r="387" spans="1:21" ht="24.75" customHeight="1" x14ac:dyDescent="0.2">
      <c r="A387" s="373">
        <v>371</v>
      </c>
      <c r="B387" s="9" t="s">
        <v>121</v>
      </c>
      <c r="C387" s="9" t="s">
        <v>126</v>
      </c>
      <c r="D387" s="81" t="s">
        <v>1294</v>
      </c>
      <c r="E387" s="81" t="s">
        <v>319</v>
      </c>
      <c r="F387" s="9">
        <v>876</v>
      </c>
      <c r="G387" s="8" t="s">
        <v>49</v>
      </c>
      <c r="H387" s="9">
        <v>1</v>
      </c>
      <c r="I387" s="125">
        <v>52401360000</v>
      </c>
      <c r="J387" s="13" t="s">
        <v>26</v>
      </c>
      <c r="K387" s="146">
        <v>304324.67</v>
      </c>
      <c r="L387" s="169">
        <v>45172</v>
      </c>
      <c r="M387" s="15">
        <v>45261</v>
      </c>
      <c r="N387" s="6" t="s">
        <v>48</v>
      </c>
      <c r="O387" s="197" t="s">
        <v>46</v>
      </c>
      <c r="P387" s="2" t="s">
        <v>47</v>
      </c>
      <c r="Q387" s="2" t="s">
        <v>47</v>
      </c>
      <c r="R387" s="180" t="s">
        <v>30</v>
      </c>
      <c r="S387" s="136" t="s">
        <v>76</v>
      </c>
      <c r="T387" s="10"/>
      <c r="U387" s="10"/>
    </row>
    <row r="388" spans="1:21" ht="25.5" customHeight="1" x14ac:dyDescent="0.2">
      <c r="A388" s="373">
        <v>372</v>
      </c>
      <c r="B388" s="9" t="s">
        <v>121</v>
      </c>
      <c r="C388" s="9" t="s">
        <v>126</v>
      </c>
      <c r="D388" s="81" t="s">
        <v>322</v>
      </c>
      <c r="E388" s="81" t="s">
        <v>319</v>
      </c>
      <c r="F388" s="9">
        <v>876</v>
      </c>
      <c r="G388" s="8" t="s">
        <v>49</v>
      </c>
      <c r="H388" s="9">
        <v>1</v>
      </c>
      <c r="I388" s="125">
        <v>52401360000</v>
      </c>
      <c r="J388" s="13" t="s">
        <v>26</v>
      </c>
      <c r="K388" s="146">
        <v>190600</v>
      </c>
      <c r="L388" s="137">
        <v>45018</v>
      </c>
      <c r="M388" s="154">
        <v>45108</v>
      </c>
      <c r="N388" s="6" t="s">
        <v>48</v>
      </c>
      <c r="O388" s="2" t="s">
        <v>46</v>
      </c>
      <c r="P388" s="2" t="s">
        <v>47</v>
      </c>
      <c r="Q388" s="2" t="s">
        <v>47</v>
      </c>
      <c r="R388" s="180" t="s">
        <v>30</v>
      </c>
      <c r="S388" s="136" t="s">
        <v>76</v>
      </c>
      <c r="T388" s="10"/>
      <c r="U388" s="10"/>
    </row>
    <row r="389" spans="1:21" ht="29.25" customHeight="1" x14ac:dyDescent="0.2">
      <c r="A389" s="373">
        <v>373</v>
      </c>
      <c r="B389" s="9" t="s">
        <v>121</v>
      </c>
      <c r="C389" s="9" t="s">
        <v>126</v>
      </c>
      <c r="D389" s="81" t="s">
        <v>323</v>
      </c>
      <c r="E389" s="81" t="s">
        <v>319</v>
      </c>
      <c r="F389" s="9">
        <v>876</v>
      </c>
      <c r="G389" s="8" t="s">
        <v>49</v>
      </c>
      <c r="H389" s="9">
        <v>1</v>
      </c>
      <c r="I389" s="125">
        <v>52401360000</v>
      </c>
      <c r="J389" s="13" t="s">
        <v>26</v>
      </c>
      <c r="K389" s="146">
        <v>2322400</v>
      </c>
      <c r="L389" s="15">
        <v>45078</v>
      </c>
      <c r="M389" s="15">
        <v>45261</v>
      </c>
      <c r="N389" s="6" t="s">
        <v>48</v>
      </c>
      <c r="O389" s="2" t="s">
        <v>46</v>
      </c>
      <c r="P389" s="2" t="s">
        <v>47</v>
      </c>
      <c r="Q389" s="2" t="s">
        <v>47</v>
      </c>
      <c r="R389" s="180" t="s">
        <v>30</v>
      </c>
      <c r="S389" s="136" t="s">
        <v>76</v>
      </c>
      <c r="T389" s="10"/>
      <c r="U389" s="10"/>
    </row>
    <row r="390" spans="1:21" ht="44.25" customHeight="1" x14ac:dyDescent="0.2">
      <c r="A390" s="373">
        <v>374</v>
      </c>
      <c r="B390" s="9" t="s">
        <v>218</v>
      </c>
      <c r="C390" s="9" t="s">
        <v>218</v>
      </c>
      <c r="D390" s="81" t="s">
        <v>324</v>
      </c>
      <c r="E390" s="81" t="s">
        <v>325</v>
      </c>
      <c r="F390" s="9">
        <v>876</v>
      </c>
      <c r="G390" s="8" t="s">
        <v>49</v>
      </c>
      <c r="H390" s="9">
        <v>1</v>
      </c>
      <c r="I390" s="125">
        <v>52401360000</v>
      </c>
      <c r="J390" s="13" t="s">
        <v>26</v>
      </c>
      <c r="K390" s="148">
        <v>410106.31</v>
      </c>
      <c r="L390" s="156">
        <v>44959</v>
      </c>
      <c r="M390" s="15">
        <v>45261</v>
      </c>
      <c r="N390" s="3" t="s">
        <v>179</v>
      </c>
      <c r="O390" s="2" t="s">
        <v>47</v>
      </c>
      <c r="P390" s="2" t="s">
        <v>47</v>
      </c>
      <c r="Q390" s="2" t="s">
        <v>47</v>
      </c>
      <c r="R390" s="180" t="s">
        <v>30</v>
      </c>
      <c r="S390" s="136" t="s">
        <v>76</v>
      </c>
      <c r="T390" s="10"/>
      <c r="U390" s="10"/>
    </row>
    <row r="391" spans="1:21" s="109" customFormat="1" ht="85.5" customHeight="1" x14ac:dyDescent="0.2">
      <c r="A391" s="373">
        <v>375</v>
      </c>
      <c r="B391" s="6" t="s">
        <v>129</v>
      </c>
      <c r="C391" s="6" t="s">
        <v>130</v>
      </c>
      <c r="D391" s="81" t="s">
        <v>326</v>
      </c>
      <c r="E391" s="35" t="s">
        <v>327</v>
      </c>
      <c r="F391" s="12">
        <v>876</v>
      </c>
      <c r="G391" s="8" t="s">
        <v>49</v>
      </c>
      <c r="H391" s="12">
        <v>1</v>
      </c>
      <c r="I391" s="13">
        <v>52401360000</v>
      </c>
      <c r="J391" s="46" t="s">
        <v>26</v>
      </c>
      <c r="K391" s="146">
        <v>289333.33</v>
      </c>
      <c r="L391" s="137">
        <v>44986</v>
      </c>
      <c r="M391" s="137">
        <v>45078</v>
      </c>
      <c r="N391" s="6" t="s">
        <v>48</v>
      </c>
      <c r="O391" s="2" t="s">
        <v>46</v>
      </c>
      <c r="P391" s="2" t="s">
        <v>47</v>
      </c>
      <c r="Q391" s="2" t="s">
        <v>47</v>
      </c>
      <c r="R391" s="180" t="s">
        <v>30</v>
      </c>
      <c r="S391" s="136" t="s">
        <v>76</v>
      </c>
    </row>
    <row r="392" spans="1:21" s="109" customFormat="1" ht="109.5" customHeight="1" x14ac:dyDescent="0.2">
      <c r="A392" s="373">
        <v>376</v>
      </c>
      <c r="B392" s="6" t="s">
        <v>153</v>
      </c>
      <c r="C392" s="6" t="s">
        <v>153</v>
      </c>
      <c r="D392" s="81" t="s">
        <v>958</v>
      </c>
      <c r="E392" s="35" t="s">
        <v>328</v>
      </c>
      <c r="F392" s="12">
        <v>876</v>
      </c>
      <c r="G392" s="8" t="s">
        <v>49</v>
      </c>
      <c r="H392" s="12">
        <v>1</v>
      </c>
      <c r="I392" s="13">
        <v>52401360000</v>
      </c>
      <c r="J392" s="46" t="s">
        <v>26</v>
      </c>
      <c r="K392" s="146">
        <v>189266.67</v>
      </c>
      <c r="L392" s="137">
        <v>44987</v>
      </c>
      <c r="M392" s="137">
        <v>45139</v>
      </c>
      <c r="N392" s="6" t="s">
        <v>48</v>
      </c>
      <c r="O392" s="2" t="s">
        <v>46</v>
      </c>
      <c r="P392" s="2" t="s">
        <v>47</v>
      </c>
      <c r="Q392" s="2" t="s">
        <v>47</v>
      </c>
      <c r="R392" s="180" t="s">
        <v>30</v>
      </c>
      <c r="S392" s="136" t="s">
        <v>76</v>
      </c>
    </row>
    <row r="393" spans="1:21" s="109" customFormat="1" ht="24" customHeight="1" x14ac:dyDescent="0.2">
      <c r="A393" s="373">
        <v>377</v>
      </c>
      <c r="B393" s="384" t="s">
        <v>87</v>
      </c>
      <c r="C393" s="384" t="s">
        <v>87</v>
      </c>
      <c r="D393" s="90" t="s">
        <v>1226</v>
      </c>
      <c r="E393" s="91" t="s">
        <v>329</v>
      </c>
      <c r="F393" s="175">
        <v>876</v>
      </c>
      <c r="G393" s="8" t="s">
        <v>49</v>
      </c>
      <c r="H393" s="175">
        <v>1</v>
      </c>
      <c r="I393" s="19">
        <v>52401360000</v>
      </c>
      <c r="J393" s="19" t="s">
        <v>26</v>
      </c>
      <c r="K393" s="183">
        <v>889455</v>
      </c>
      <c r="L393" s="154">
        <v>45139</v>
      </c>
      <c r="M393" s="154">
        <v>45231</v>
      </c>
      <c r="N393" s="6" t="s">
        <v>48</v>
      </c>
      <c r="O393" s="197" t="s">
        <v>46</v>
      </c>
      <c r="P393" s="182" t="s">
        <v>47</v>
      </c>
      <c r="Q393" s="182" t="s">
        <v>47</v>
      </c>
      <c r="R393" s="180" t="s">
        <v>30</v>
      </c>
      <c r="S393" s="136" t="s">
        <v>76</v>
      </c>
    </row>
    <row r="394" spans="1:21" ht="29.25" customHeight="1" x14ac:dyDescent="0.2">
      <c r="A394" s="373">
        <v>378</v>
      </c>
      <c r="B394" s="6" t="s">
        <v>35</v>
      </c>
      <c r="C394" s="6" t="s">
        <v>35</v>
      </c>
      <c r="D394" s="105" t="s">
        <v>1295</v>
      </c>
      <c r="E394" s="33" t="s">
        <v>277</v>
      </c>
      <c r="F394" s="3">
        <v>796</v>
      </c>
      <c r="G394" s="32" t="s">
        <v>50</v>
      </c>
      <c r="H394" s="48" t="s">
        <v>25</v>
      </c>
      <c r="I394" s="123">
        <v>52401360000</v>
      </c>
      <c r="J394" s="48" t="s">
        <v>26</v>
      </c>
      <c r="K394" s="148">
        <v>313066.56</v>
      </c>
      <c r="L394" s="156">
        <v>45170</v>
      </c>
      <c r="M394" s="158">
        <v>45261</v>
      </c>
      <c r="N394" s="175" t="s">
        <v>27</v>
      </c>
      <c r="O394" s="209" t="s">
        <v>46</v>
      </c>
      <c r="P394" s="182" t="s">
        <v>46</v>
      </c>
      <c r="Q394" s="197" t="s">
        <v>47</v>
      </c>
      <c r="R394" s="180" t="s">
        <v>30</v>
      </c>
      <c r="S394" s="16" t="s">
        <v>31</v>
      </c>
      <c r="T394" s="10"/>
      <c r="U394" s="10"/>
    </row>
    <row r="395" spans="1:21" ht="30.75" customHeight="1" x14ac:dyDescent="0.2">
      <c r="A395" s="373">
        <v>379</v>
      </c>
      <c r="B395" s="26" t="s">
        <v>274</v>
      </c>
      <c r="C395" s="384" t="s">
        <v>275</v>
      </c>
      <c r="D395" s="4" t="s">
        <v>276</v>
      </c>
      <c r="E395" s="33" t="s">
        <v>277</v>
      </c>
      <c r="F395" s="3">
        <v>796</v>
      </c>
      <c r="G395" s="188" t="s">
        <v>50</v>
      </c>
      <c r="H395" s="48" t="s">
        <v>25</v>
      </c>
      <c r="I395" s="123">
        <v>52401360000</v>
      </c>
      <c r="J395" s="48" t="s">
        <v>26</v>
      </c>
      <c r="K395" s="150">
        <v>1259597.99</v>
      </c>
      <c r="L395" s="156">
        <v>45264</v>
      </c>
      <c r="M395" s="158">
        <v>45657</v>
      </c>
      <c r="N395" s="175" t="s">
        <v>27</v>
      </c>
      <c r="O395" s="209" t="s">
        <v>46</v>
      </c>
      <c r="P395" s="182" t="s">
        <v>46</v>
      </c>
      <c r="Q395" s="197" t="s">
        <v>47</v>
      </c>
      <c r="R395" s="180" t="s">
        <v>30</v>
      </c>
      <c r="S395" s="16" t="s">
        <v>31</v>
      </c>
      <c r="T395" s="10"/>
      <c r="U395" s="10"/>
    </row>
    <row r="396" spans="1:21" ht="25.5" customHeight="1" x14ac:dyDescent="0.2">
      <c r="A396" s="373">
        <v>380</v>
      </c>
      <c r="B396" s="6" t="s">
        <v>42</v>
      </c>
      <c r="C396" s="6" t="s">
        <v>42</v>
      </c>
      <c r="D396" s="105" t="s">
        <v>54</v>
      </c>
      <c r="E396" s="33" t="s">
        <v>277</v>
      </c>
      <c r="F396" s="12">
        <v>796</v>
      </c>
      <c r="G396" s="32" t="s">
        <v>50</v>
      </c>
      <c r="H396" s="13" t="s">
        <v>25</v>
      </c>
      <c r="I396" s="123">
        <v>52401360000</v>
      </c>
      <c r="J396" s="48" t="s">
        <v>26</v>
      </c>
      <c r="K396" s="148">
        <v>2468729.9300000002</v>
      </c>
      <c r="L396" s="156">
        <v>45264</v>
      </c>
      <c r="M396" s="158">
        <v>45657</v>
      </c>
      <c r="N396" s="175" t="s">
        <v>27</v>
      </c>
      <c r="O396" s="209" t="s">
        <v>46</v>
      </c>
      <c r="P396" s="182" t="s">
        <v>46</v>
      </c>
      <c r="Q396" s="197" t="s">
        <v>47</v>
      </c>
      <c r="R396" s="180" t="s">
        <v>30</v>
      </c>
      <c r="S396" s="16" t="s">
        <v>31</v>
      </c>
      <c r="T396" s="10"/>
      <c r="U396" s="10"/>
    </row>
    <row r="397" spans="1:21" ht="26.25" customHeight="1" x14ac:dyDescent="0.2">
      <c r="A397" s="373">
        <v>381</v>
      </c>
      <c r="B397" s="6" t="s">
        <v>278</v>
      </c>
      <c r="C397" s="6" t="s">
        <v>279</v>
      </c>
      <c r="D397" s="105" t="s">
        <v>280</v>
      </c>
      <c r="E397" s="33" t="s">
        <v>277</v>
      </c>
      <c r="F397" s="12">
        <v>796</v>
      </c>
      <c r="G397" s="32" t="s">
        <v>50</v>
      </c>
      <c r="H397" s="13" t="s">
        <v>25</v>
      </c>
      <c r="I397" s="123">
        <v>52401360000</v>
      </c>
      <c r="J397" s="48" t="s">
        <v>26</v>
      </c>
      <c r="K397" s="151">
        <v>3857284.75</v>
      </c>
      <c r="L397" s="156">
        <v>45234</v>
      </c>
      <c r="M397" s="158">
        <v>45747</v>
      </c>
      <c r="N397" s="175" t="s">
        <v>27</v>
      </c>
      <c r="O397" s="209" t="s">
        <v>46</v>
      </c>
      <c r="P397" s="182" t="s">
        <v>46</v>
      </c>
      <c r="Q397" s="197" t="s">
        <v>47</v>
      </c>
      <c r="R397" s="180" t="s">
        <v>30</v>
      </c>
      <c r="S397" s="16" t="s">
        <v>31</v>
      </c>
      <c r="T397" s="10"/>
      <c r="U397" s="10"/>
    </row>
    <row r="398" spans="1:21" ht="27.75" customHeight="1" x14ac:dyDescent="0.2">
      <c r="A398" s="373">
        <v>382</v>
      </c>
      <c r="B398" s="384" t="s">
        <v>181</v>
      </c>
      <c r="C398" s="384" t="s">
        <v>182</v>
      </c>
      <c r="D398" s="105" t="s">
        <v>202</v>
      </c>
      <c r="E398" s="33" t="s">
        <v>277</v>
      </c>
      <c r="F398" s="6" t="s">
        <v>72</v>
      </c>
      <c r="G398" s="32" t="s">
        <v>73</v>
      </c>
      <c r="H398" s="13" t="s">
        <v>25</v>
      </c>
      <c r="I398" s="123">
        <v>52401360000</v>
      </c>
      <c r="J398" s="48" t="s">
        <v>26</v>
      </c>
      <c r="K398" s="148">
        <v>6237343.7400000002</v>
      </c>
      <c r="L398" s="156">
        <v>45264</v>
      </c>
      <c r="M398" s="158">
        <v>45657</v>
      </c>
      <c r="N398" s="175" t="s">
        <v>48</v>
      </c>
      <c r="O398" s="209" t="s">
        <v>46</v>
      </c>
      <c r="P398" s="197" t="s">
        <v>47</v>
      </c>
      <c r="Q398" s="197" t="s">
        <v>47</v>
      </c>
      <c r="R398" s="180" t="s">
        <v>30</v>
      </c>
      <c r="S398" s="16" t="s">
        <v>31</v>
      </c>
      <c r="T398" s="10"/>
      <c r="U398" s="10"/>
    </row>
    <row r="399" spans="1:21" ht="27.75" customHeight="1" x14ac:dyDescent="0.2">
      <c r="A399" s="373">
        <v>383</v>
      </c>
      <c r="B399" s="384" t="s">
        <v>173</v>
      </c>
      <c r="C399" s="384" t="s">
        <v>173</v>
      </c>
      <c r="D399" s="4" t="s">
        <v>174</v>
      </c>
      <c r="E399" s="33" t="s">
        <v>277</v>
      </c>
      <c r="F399" s="12">
        <v>876</v>
      </c>
      <c r="G399" s="8" t="s">
        <v>49</v>
      </c>
      <c r="H399" s="13" t="s">
        <v>25</v>
      </c>
      <c r="I399" s="123">
        <v>52401360000</v>
      </c>
      <c r="J399" s="48" t="s">
        <v>26</v>
      </c>
      <c r="K399" s="151">
        <v>1685002.6199999999</v>
      </c>
      <c r="L399" s="156">
        <v>45139</v>
      </c>
      <c r="M399" s="158">
        <v>45382</v>
      </c>
      <c r="N399" s="175" t="s">
        <v>48</v>
      </c>
      <c r="O399" s="209" t="s">
        <v>46</v>
      </c>
      <c r="P399" s="197" t="s">
        <v>47</v>
      </c>
      <c r="Q399" s="197" t="s">
        <v>47</v>
      </c>
      <c r="R399" s="180" t="s">
        <v>30</v>
      </c>
      <c r="S399" s="16" t="s">
        <v>31</v>
      </c>
      <c r="T399" s="10"/>
      <c r="U399" s="10"/>
    </row>
    <row r="400" spans="1:21" ht="25.5" x14ac:dyDescent="0.2">
      <c r="A400" s="373">
        <v>384</v>
      </c>
      <c r="B400" s="49" t="s">
        <v>297</v>
      </c>
      <c r="C400" s="71" t="s">
        <v>281</v>
      </c>
      <c r="D400" s="4" t="s">
        <v>298</v>
      </c>
      <c r="E400" s="34"/>
      <c r="F400" s="34">
        <v>796</v>
      </c>
      <c r="G400" s="179" t="s">
        <v>50</v>
      </c>
      <c r="H400" s="34">
        <v>686</v>
      </c>
      <c r="I400" s="20">
        <v>52401360000</v>
      </c>
      <c r="J400" s="19" t="s">
        <v>26</v>
      </c>
      <c r="K400" s="150">
        <v>2956476.52</v>
      </c>
      <c r="L400" s="137">
        <v>45227</v>
      </c>
      <c r="M400" s="154">
        <v>45657</v>
      </c>
      <c r="N400" s="175" t="s">
        <v>27</v>
      </c>
      <c r="O400" s="209" t="s">
        <v>46</v>
      </c>
      <c r="P400" s="209" t="s">
        <v>46</v>
      </c>
      <c r="Q400" s="182" t="s">
        <v>47</v>
      </c>
      <c r="R400" s="180" t="s">
        <v>30</v>
      </c>
      <c r="S400" s="16" t="s">
        <v>31</v>
      </c>
      <c r="T400" s="10"/>
      <c r="U400" s="10"/>
    </row>
    <row r="401" spans="1:21" ht="25.5" x14ac:dyDescent="0.2">
      <c r="A401" s="373">
        <v>385</v>
      </c>
      <c r="B401" s="70" t="s">
        <v>299</v>
      </c>
      <c r="C401" s="3" t="s">
        <v>300</v>
      </c>
      <c r="D401" s="100" t="s">
        <v>491</v>
      </c>
      <c r="E401" s="34"/>
      <c r="F401" s="34">
        <v>796</v>
      </c>
      <c r="G401" s="179" t="s">
        <v>50</v>
      </c>
      <c r="H401" s="34">
        <v>521</v>
      </c>
      <c r="I401" s="20">
        <v>52401360000</v>
      </c>
      <c r="J401" s="19" t="s">
        <v>26</v>
      </c>
      <c r="K401" s="150">
        <v>5297348.6399999997</v>
      </c>
      <c r="L401" s="137">
        <v>45231</v>
      </c>
      <c r="M401" s="154">
        <v>45747</v>
      </c>
      <c r="N401" s="175" t="s">
        <v>48</v>
      </c>
      <c r="O401" s="209" t="s">
        <v>46</v>
      </c>
      <c r="P401" s="182" t="s">
        <v>47</v>
      </c>
      <c r="Q401" s="182" t="s">
        <v>47</v>
      </c>
      <c r="R401" s="180" t="s">
        <v>30</v>
      </c>
      <c r="S401" s="16" t="s">
        <v>31</v>
      </c>
      <c r="T401" s="10"/>
      <c r="U401" s="10"/>
    </row>
    <row r="402" spans="1:21" ht="25.5" x14ac:dyDescent="0.2">
      <c r="A402" s="373">
        <v>386</v>
      </c>
      <c r="B402" s="384" t="s">
        <v>271</v>
      </c>
      <c r="C402" s="384" t="s">
        <v>272</v>
      </c>
      <c r="D402" s="4" t="s">
        <v>273</v>
      </c>
      <c r="E402" s="175"/>
      <c r="F402" s="34">
        <v>796</v>
      </c>
      <c r="G402" s="179" t="s">
        <v>50</v>
      </c>
      <c r="H402" s="175">
        <v>28763</v>
      </c>
      <c r="I402" s="20">
        <v>52401360000</v>
      </c>
      <c r="J402" s="19" t="s">
        <v>26</v>
      </c>
      <c r="K402" s="183">
        <v>1161419.3500000001</v>
      </c>
      <c r="L402" s="137">
        <v>45231</v>
      </c>
      <c r="M402" s="154">
        <v>45657</v>
      </c>
      <c r="N402" s="175" t="s">
        <v>48</v>
      </c>
      <c r="O402" s="209" t="s">
        <v>46</v>
      </c>
      <c r="P402" s="182" t="s">
        <v>47</v>
      </c>
      <c r="Q402" s="182" t="s">
        <v>47</v>
      </c>
      <c r="R402" s="180" t="s">
        <v>30</v>
      </c>
      <c r="S402" s="16" t="s">
        <v>31</v>
      </c>
      <c r="T402" s="10"/>
      <c r="U402" s="10"/>
    </row>
    <row r="403" spans="1:21" ht="25.5" x14ac:dyDescent="0.2">
      <c r="A403" s="373">
        <v>387</v>
      </c>
      <c r="B403" s="6" t="s">
        <v>74</v>
      </c>
      <c r="C403" s="6" t="s">
        <v>301</v>
      </c>
      <c r="D403" s="105" t="s">
        <v>302</v>
      </c>
      <c r="E403" s="12"/>
      <c r="F403" s="6">
        <v>876</v>
      </c>
      <c r="G403" s="8" t="s">
        <v>49</v>
      </c>
      <c r="H403" s="12">
        <v>33407</v>
      </c>
      <c r="I403" s="20">
        <v>52401360000</v>
      </c>
      <c r="J403" s="19" t="s">
        <v>26</v>
      </c>
      <c r="K403" s="148">
        <v>919264.9</v>
      </c>
      <c r="L403" s="137">
        <v>45275</v>
      </c>
      <c r="M403" s="137">
        <v>45627</v>
      </c>
      <c r="N403" s="6" t="s">
        <v>48</v>
      </c>
      <c r="O403" s="209" t="s">
        <v>46</v>
      </c>
      <c r="P403" s="182" t="s">
        <v>47</v>
      </c>
      <c r="Q403" s="182" t="s">
        <v>47</v>
      </c>
      <c r="R403" s="180" t="s">
        <v>30</v>
      </c>
      <c r="S403" s="16" t="s">
        <v>31</v>
      </c>
      <c r="T403" s="10"/>
      <c r="U403" s="10"/>
    </row>
    <row r="404" spans="1:21" ht="25.5" x14ac:dyDescent="0.2">
      <c r="A404" s="373">
        <v>388</v>
      </c>
      <c r="B404" s="384" t="s">
        <v>190</v>
      </c>
      <c r="C404" s="6" t="s">
        <v>191</v>
      </c>
      <c r="D404" s="105" t="s">
        <v>303</v>
      </c>
      <c r="E404" s="12"/>
      <c r="F404" s="6">
        <v>876</v>
      </c>
      <c r="G404" s="8" t="s">
        <v>49</v>
      </c>
      <c r="H404" s="12">
        <v>501062</v>
      </c>
      <c r="I404" s="20">
        <v>52401360000</v>
      </c>
      <c r="J404" s="19" t="s">
        <v>26</v>
      </c>
      <c r="K404" s="146">
        <v>1831275.52</v>
      </c>
      <c r="L404" s="137">
        <v>44987</v>
      </c>
      <c r="M404" s="137">
        <v>45382</v>
      </c>
      <c r="N404" s="6" t="s">
        <v>48</v>
      </c>
      <c r="O404" s="209" t="s">
        <v>46</v>
      </c>
      <c r="P404" s="182" t="s">
        <v>47</v>
      </c>
      <c r="Q404" s="182" t="s">
        <v>47</v>
      </c>
      <c r="R404" s="180" t="s">
        <v>30</v>
      </c>
      <c r="S404" s="16" t="s">
        <v>31</v>
      </c>
      <c r="T404" s="10"/>
      <c r="U404" s="10"/>
    </row>
    <row r="405" spans="1:21" ht="28.5" x14ac:dyDescent="0.2">
      <c r="A405" s="373">
        <v>389</v>
      </c>
      <c r="B405" s="6" t="s">
        <v>74</v>
      </c>
      <c r="C405" s="6" t="s">
        <v>74</v>
      </c>
      <c r="D405" s="105" t="s">
        <v>946</v>
      </c>
      <c r="E405" s="12"/>
      <c r="F405" s="6">
        <v>876</v>
      </c>
      <c r="G405" s="8" t="s">
        <v>49</v>
      </c>
      <c r="H405" s="6">
        <v>66347</v>
      </c>
      <c r="I405" s="20">
        <v>52401360000</v>
      </c>
      <c r="J405" s="19" t="s">
        <v>26</v>
      </c>
      <c r="K405" s="146">
        <v>3128339.25</v>
      </c>
      <c r="L405" s="137">
        <v>45001</v>
      </c>
      <c r="M405" s="137">
        <v>45382</v>
      </c>
      <c r="N405" s="6" t="s">
        <v>27</v>
      </c>
      <c r="O405" s="209" t="s">
        <v>46</v>
      </c>
      <c r="P405" s="209" t="s">
        <v>46</v>
      </c>
      <c r="Q405" s="182" t="s">
        <v>47</v>
      </c>
      <c r="R405" s="180" t="s">
        <v>30</v>
      </c>
      <c r="S405" s="16" t="s">
        <v>31</v>
      </c>
      <c r="T405" s="10"/>
      <c r="U405" s="10"/>
    </row>
    <row r="406" spans="1:21" ht="25.5" x14ac:dyDescent="0.2">
      <c r="A406" s="373">
        <v>390</v>
      </c>
      <c r="B406" s="6" t="s">
        <v>223</v>
      </c>
      <c r="C406" s="6" t="s">
        <v>224</v>
      </c>
      <c r="D406" s="105" t="s">
        <v>492</v>
      </c>
      <c r="E406" s="12"/>
      <c r="F406" s="12">
        <v>796</v>
      </c>
      <c r="G406" s="32" t="s">
        <v>50</v>
      </c>
      <c r="H406" s="12">
        <v>750</v>
      </c>
      <c r="I406" s="20">
        <v>52401360000</v>
      </c>
      <c r="J406" s="19" t="s">
        <v>26</v>
      </c>
      <c r="K406" s="148">
        <v>228075</v>
      </c>
      <c r="L406" s="137">
        <v>44972</v>
      </c>
      <c r="M406" s="137">
        <v>45382</v>
      </c>
      <c r="N406" s="6" t="s">
        <v>48</v>
      </c>
      <c r="O406" s="209" t="s">
        <v>46</v>
      </c>
      <c r="P406" s="182" t="s">
        <v>47</v>
      </c>
      <c r="Q406" s="182" t="s">
        <v>47</v>
      </c>
      <c r="R406" s="180" t="s">
        <v>30</v>
      </c>
      <c r="S406" s="16" t="s">
        <v>31</v>
      </c>
      <c r="T406" s="10"/>
      <c r="U406" s="10"/>
    </row>
    <row r="407" spans="1:21" ht="25.5" x14ac:dyDescent="0.2">
      <c r="A407" s="373">
        <v>391</v>
      </c>
      <c r="B407" s="22" t="s">
        <v>163</v>
      </c>
      <c r="C407" s="6" t="s">
        <v>493</v>
      </c>
      <c r="D407" s="105" t="s">
        <v>304</v>
      </c>
      <c r="E407" s="12"/>
      <c r="F407" s="12">
        <v>168</v>
      </c>
      <c r="G407" s="32" t="s">
        <v>150</v>
      </c>
      <c r="H407" s="12">
        <v>570</v>
      </c>
      <c r="I407" s="20">
        <v>52401360000</v>
      </c>
      <c r="J407" s="19" t="s">
        <v>26</v>
      </c>
      <c r="K407" s="148">
        <v>15359325.609999999</v>
      </c>
      <c r="L407" s="137">
        <v>45032</v>
      </c>
      <c r="M407" s="15">
        <v>45261</v>
      </c>
      <c r="N407" s="6" t="s">
        <v>48</v>
      </c>
      <c r="O407" s="209" t="s">
        <v>46</v>
      </c>
      <c r="P407" s="182" t="s">
        <v>47</v>
      </c>
      <c r="Q407" s="182" t="s">
        <v>47</v>
      </c>
      <c r="R407" s="180" t="s">
        <v>30</v>
      </c>
      <c r="S407" s="16" t="s">
        <v>31</v>
      </c>
      <c r="T407" s="10"/>
      <c r="U407" s="10"/>
    </row>
    <row r="408" spans="1:21" ht="25.5" x14ac:dyDescent="0.2">
      <c r="A408" s="373">
        <v>392</v>
      </c>
      <c r="B408" s="6" t="s">
        <v>256</v>
      </c>
      <c r="C408" s="6" t="s">
        <v>257</v>
      </c>
      <c r="D408" s="105" t="s">
        <v>305</v>
      </c>
      <c r="E408" s="12"/>
      <c r="F408" s="12">
        <v>796</v>
      </c>
      <c r="G408" s="32" t="s">
        <v>50</v>
      </c>
      <c r="H408" s="12">
        <v>175</v>
      </c>
      <c r="I408" s="20">
        <v>52401360000</v>
      </c>
      <c r="J408" s="19" t="s">
        <v>26</v>
      </c>
      <c r="K408" s="148">
        <v>1039534.01</v>
      </c>
      <c r="L408" s="137">
        <v>45018</v>
      </c>
      <c r="M408" s="137">
        <v>45382</v>
      </c>
      <c r="N408" s="6" t="s">
        <v>48</v>
      </c>
      <c r="O408" s="209" t="s">
        <v>46</v>
      </c>
      <c r="P408" s="182" t="s">
        <v>47</v>
      </c>
      <c r="Q408" s="182" t="s">
        <v>47</v>
      </c>
      <c r="R408" s="180" t="s">
        <v>30</v>
      </c>
      <c r="S408" s="16" t="s">
        <v>31</v>
      </c>
      <c r="T408" s="10"/>
      <c r="U408" s="10"/>
    </row>
    <row r="409" spans="1:21" ht="25.5" x14ac:dyDescent="0.2">
      <c r="A409" s="373">
        <v>393</v>
      </c>
      <c r="B409" s="384" t="s">
        <v>306</v>
      </c>
      <c r="C409" s="49" t="s">
        <v>259</v>
      </c>
      <c r="D409" s="105" t="s">
        <v>260</v>
      </c>
      <c r="E409" s="6"/>
      <c r="F409" s="6">
        <v>876</v>
      </c>
      <c r="G409" s="8" t="s">
        <v>49</v>
      </c>
      <c r="H409" s="6">
        <v>4000</v>
      </c>
      <c r="I409" s="20">
        <v>52401360000</v>
      </c>
      <c r="J409" s="19" t="s">
        <v>26</v>
      </c>
      <c r="K409" s="146">
        <v>1606145.67</v>
      </c>
      <c r="L409" s="137">
        <v>45258</v>
      </c>
      <c r="M409" s="154">
        <v>45657</v>
      </c>
      <c r="N409" s="6" t="s">
        <v>48</v>
      </c>
      <c r="O409" s="2" t="s">
        <v>261</v>
      </c>
      <c r="P409" s="2" t="s">
        <v>47</v>
      </c>
      <c r="Q409" s="2" t="s">
        <v>47</v>
      </c>
      <c r="R409" s="180" t="s">
        <v>30</v>
      </c>
      <c r="S409" s="16" t="s">
        <v>31</v>
      </c>
      <c r="T409" s="10"/>
      <c r="U409" s="10"/>
    </row>
    <row r="410" spans="1:21" ht="25.5" x14ac:dyDescent="0.2">
      <c r="A410" s="373">
        <v>394</v>
      </c>
      <c r="B410" s="384" t="s">
        <v>189</v>
      </c>
      <c r="C410" s="384" t="s">
        <v>307</v>
      </c>
      <c r="D410" s="105" t="s">
        <v>308</v>
      </c>
      <c r="E410" s="6"/>
      <c r="F410" s="6">
        <v>796</v>
      </c>
      <c r="G410" s="8" t="s">
        <v>50</v>
      </c>
      <c r="H410" s="6">
        <v>490140</v>
      </c>
      <c r="I410" s="20">
        <v>52401360000</v>
      </c>
      <c r="J410" s="19" t="s">
        <v>26</v>
      </c>
      <c r="K410" s="146">
        <v>1800000</v>
      </c>
      <c r="L410" s="137">
        <v>45231</v>
      </c>
      <c r="M410" s="137">
        <v>45657</v>
      </c>
      <c r="N410" s="6" t="s">
        <v>179</v>
      </c>
      <c r="O410" s="182" t="s">
        <v>47</v>
      </c>
      <c r="P410" s="182" t="s">
        <v>47</v>
      </c>
      <c r="Q410" s="182" t="s">
        <v>47</v>
      </c>
      <c r="R410" s="88" t="s">
        <v>219</v>
      </c>
      <c r="S410" s="16" t="s">
        <v>31</v>
      </c>
      <c r="T410" s="10"/>
      <c r="U410" s="10"/>
    </row>
    <row r="411" spans="1:21" ht="85.5" x14ac:dyDescent="0.2">
      <c r="A411" s="373">
        <v>395</v>
      </c>
      <c r="B411" s="6" t="s">
        <v>932</v>
      </c>
      <c r="C411" s="6" t="s">
        <v>933</v>
      </c>
      <c r="D411" s="105" t="s">
        <v>1166</v>
      </c>
      <c r="E411" s="12"/>
      <c r="F411" s="12">
        <v>876</v>
      </c>
      <c r="G411" s="673" t="s">
        <v>49</v>
      </c>
      <c r="H411" s="12">
        <v>1</v>
      </c>
      <c r="I411" s="20">
        <v>52401360000</v>
      </c>
      <c r="J411" s="19" t="s">
        <v>26</v>
      </c>
      <c r="K411" s="148">
        <v>18613465</v>
      </c>
      <c r="L411" s="137">
        <v>45109</v>
      </c>
      <c r="M411" s="137">
        <v>45291</v>
      </c>
      <c r="N411" s="6" t="s">
        <v>27</v>
      </c>
      <c r="O411" s="209" t="s">
        <v>46</v>
      </c>
      <c r="P411" s="676" t="s">
        <v>46</v>
      </c>
      <c r="Q411" s="676" t="s">
        <v>47</v>
      </c>
      <c r="R411" s="680" t="s">
        <v>30</v>
      </c>
      <c r="S411" s="16" t="s">
        <v>31</v>
      </c>
      <c r="T411" s="10"/>
      <c r="U411" s="448" t="s">
        <v>1236</v>
      </c>
    </row>
    <row r="412" spans="1:21" ht="27" customHeight="1" x14ac:dyDescent="0.2">
      <c r="A412" s="373">
        <v>396</v>
      </c>
      <c r="B412" s="384" t="s">
        <v>38</v>
      </c>
      <c r="C412" s="384" t="s">
        <v>410</v>
      </c>
      <c r="D412" s="4" t="s">
        <v>51</v>
      </c>
      <c r="E412" s="48" t="s">
        <v>411</v>
      </c>
      <c r="F412" s="6">
        <v>796</v>
      </c>
      <c r="G412" s="8" t="s">
        <v>50</v>
      </c>
      <c r="H412" s="9">
        <v>201170</v>
      </c>
      <c r="I412" s="20">
        <v>52401360000</v>
      </c>
      <c r="J412" s="19" t="s">
        <v>26</v>
      </c>
      <c r="K412" s="183">
        <v>241920</v>
      </c>
      <c r="L412" s="15">
        <v>45203</v>
      </c>
      <c r="M412" s="15">
        <v>45718</v>
      </c>
      <c r="N412" s="175" t="s">
        <v>27</v>
      </c>
      <c r="O412" s="197" t="s">
        <v>46</v>
      </c>
      <c r="P412" s="182" t="s">
        <v>46</v>
      </c>
      <c r="Q412" s="2" t="s">
        <v>47</v>
      </c>
      <c r="R412" s="180" t="s">
        <v>30</v>
      </c>
      <c r="S412" s="181" t="s">
        <v>31</v>
      </c>
      <c r="T412" s="10"/>
      <c r="U412" s="10"/>
    </row>
    <row r="413" spans="1:21" ht="25.5" x14ac:dyDescent="0.2">
      <c r="A413" s="373">
        <v>397</v>
      </c>
      <c r="B413" s="72" t="s">
        <v>38</v>
      </c>
      <c r="C413" s="72" t="s">
        <v>39</v>
      </c>
      <c r="D413" s="105" t="s">
        <v>51</v>
      </c>
      <c r="E413" s="12"/>
      <c r="F413" s="12">
        <v>796</v>
      </c>
      <c r="G413" s="8" t="s">
        <v>50</v>
      </c>
      <c r="H413" s="12">
        <v>75576</v>
      </c>
      <c r="I413" s="20">
        <v>52401360000</v>
      </c>
      <c r="J413" s="19" t="s">
        <v>26</v>
      </c>
      <c r="K413" s="148">
        <v>1040895.6</v>
      </c>
      <c r="L413" s="137">
        <v>45325</v>
      </c>
      <c r="M413" s="137">
        <v>45718</v>
      </c>
      <c r="N413" s="6" t="s">
        <v>27</v>
      </c>
      <c r="O413" s="209" t="s">
        <v>46</v>
      </c>
      <c r="P413" s="209" t="s">
        <v>46</v>
      </c>
      <c r="Q413" s="182" t="s">
        <v>47</v>
      </c>
      <c r="R413" s="180" t="s">
        <v>30</v>
      </c>
      <c r="S413" s="16" t="s">
        <v>31</v>
      </c>
      <c r="T413" s="10"/>
      <c r="U413" s="10"/>
    </row>
    <row r="414" spans="1:21" ht="33.75" x14ac:dyDescent="0.2">
      <c r="A414" s="373">
        <v>398</v>
      </c>
      <c r="B414" s="44" t="s">
        <v>40</v>
      </c>
      <c r="C414" s="6" t="s">
        <v>41</v>
      </c>
      <c r="D414" s="122" t="s">
        <v>52</v>
      </c>
      <c r="E414" s="73" t="s">
        <v>53</v>
      </c>
      <c r="F414" s="6">
        <v>796</v>
      </c>
      <c r="G414" s="8" t="s">
        <v>50</v>
      </c>
      <c r="H414" s="11">
        <v>700</v>
      </c>
      <c r="I414" s="13">
        <v>52401360000</v>
      </c>
      <c r="J414" s="19" t="s">
        <v>26</v>
      </c>
      <c r="K414" s="183">
        <v>1179536.1200000001</v>
      </c>
      <c r="L414" s="137">
        <v>45231</v>
      </c>
      <c r="M414" s="159">
        <v>45657</v>
      </c>
      <c r="N414" s="11" t="s">
        <v>27</v>
      </c>
      <c r="O414" s="209" t="s">
        <v>46</v>
      </c>
      <c r="P414" s="209" t="s">
        <v>46</v>
      </c>
      <c r="Q414" s="182" t="s">
        <v>47</v>
      </c>
      <c r="R414" s="180" t="s">
        <v>30</v>
      </c>
      <c r="S414" s="181" t="s">
        <v>31</v>
      </c>
      <c r="T414" s="10"/>
      <c r="U414" s="10"/>
    </row>
    <row r="415" spans="1:21" ht="33" customHeight="1" x14ac:dyDescent="0.2">
      <c r="A415" s="373">
        <v>399</v>
      </c>
      <c r="B415" s="384" t="s">
        <v>70</v>
      </c>
      <c r="C415" s="384" t="s">
        <v>71</v>
      </c>
      <c r="D415" s="4" t="s">
        <v>309</v>
      </c>
      <c r="E415" s="74"/>
      <c r="F415" s="6">
        <v>876</v>
      </c>
      <c r="G415" s="8" t="s">
        <v>49</v>
      </c>
      <c r="H415" s="47">
        <v>1</v>
      </c>
      <c r="I415" s="20">
        <v>52401360000</v>
      </c>
      <c r="J415" s="19" t="s">
        <v>26</v>
      </c>
      <c r="K415" s="148">
        <v>10000000</v>
      </c>
      <c r="L415" s="159">
        <v>45200</v>
      </c>
      <c r="M415" s="159">
        <v>45657</v>
      </c>
      <c r="N415" s="6" t="s">
        <v>48</v>
      </c>
      <c r="O415" s="209" t="s">
        <v>46</v>
      </c>
      <c r="P415" s="182" t="s">
        <v>47</v>
      </c>
      <c r="Q415" s="182" t="s">
        <v>47</v>
      </c>
      <c r="R415" s="180" t="s">
        <v>30</v>
      </c>
      <c r="S415" s="181" t="s">
        <v>31</v>
      </c>
      <c r="T415" s="10"/>
      <c r="U415" s="10"/>
    </row>
    <row r="416" spans="1:21" ht="33" customHeight="1" x14ac:dyDescent="0.2">
      <c r="A416" s="373">
        <v>400</v>
      </c>
      <c r="B416" s="632" t="s">
        <v>70</v>
      </c>
      <c r="C416" s="632" t="s">
        <v>71</v>
      </c>
      <c r="D416" s="4" t="s">
        <v>310</v>
      </c>
      <c r="E416" s="74"/>
      <c r="F416" s="6" t="s">
        <v>1296</v>
      </c>
      <c r="G416" s="634" t="s">
        <v>73</v>
      </c>
      <c r="H416" s="237">
        <v>692.16</v>
      </c>
      <c r="I416" s="20">
        <v>52401360000</v>
      </c>
      <c r="J416" s="19" t="s">
        <v>26</v>
      </c>
      <c r="K416" s="148">
        <v>7176231.8200000003</v>
      </c>
      <c r="L416" s="159">
        <v>45170</v>
      </c>
      <c r="M416" s="159">
        <v>45201</v>
      </c>
      <c r="N416" s="6" t="s">
        <v>48</v>
      </c>
      <c r="O416" s="209" t="s">
        <v>46</v>
      </c>
      <c r="P416" s="182" t="s">
        <v>47</v>
      </c>
      <c r="Q416" s="182" t="s">
        <v>47</v>
      </c>
      <c r="R416" s="180" t="s">
        <v>30</v>
      </c>
      <c r="S416" s="181" t="s">
        <v>31</v>
      </c>
      <c r="T416" s="10"/>
      <c r="U416" s="10"/>
    </row>
    <row r="417" spans="1:21" ht="33" customHeight="1" x14ac:dyDescent="0.2">
      <c r="A417" s="373">
        <v>401</v>
      </c>
      <c r="B417" s="50" t="s">
        <v>237</v>
      </c>
      <c r="C417" s="50" t="s">
        <v>238</v>
      </c>
      <c r="D417" s="681" t="s">
        <v>1320</v>
      </c>
      <c r="E417" s="682"/>
      <c r="F417" s="500">
        <v>876</v>
      </c>
      <c r="G417" s="648" t="s">
        <v>49</v>
      </c>
      <c r="H417" s="658">
        <v>1</v>
      </c>
      <c r="I417" s="662">
        <v>52401360000</v>
      </c>
      <c r="J417" s="662" t="s">
        <v>26</v>
      </c>
      <c r="K417" s="683">
        <v>260256.54</v>
      </c>
      <c r="L417" s="513">
        <v>45200</v>
      </c>
      <c r="M417" s="513">
        <v>45291</v>
      </c>
      <c r="N417" s="684" t="s">
        <v>179</v>
      </c>
      <c r="O417" s="666" t="s">
        <v>1319</v>
      </c>
      <c r="P417" s="197" t="s">
        <v>47</v>
      </c>
      <c r="Q417" s="197" t="s">
        <v>47</v>
      </c>
      <c r="R417" s="180" t="s">
        <v>30</v>
      </c>
      <c r="S417" s="16" t="s">
        <v>31</v>
      </c>
      <c r="T417" s="10"/>
      <c r="U417" s="10"/>
    </row>
    <row r="418" spans="1:21" ht="33" customHeight="1" x14ac:dyDescent="0.2">
      <c r="A418" s="373">
        <v>402</v>
      </c>
      <c r="B418" s="22" t="s">
        <v>231</v>
      </c>
      <c r="C418" s="26" t="s">
        <v>232</v>
      </c>
      <c r="D418" s="4" t="s">
        <v>233</v>
      </c>
      <c r="E418" s="6"/>
      <c r="F418" s="500">
        <v>168</v>
      </c>
      <c r="G418" s="658" t="s">
        <v>150</v>
      </c>
      <c r="H418" s="660">
        <v>8.9499999999999993</v>
      </c>
      <c r="I418" s="649">
        <v>52401360000</v>
      </c>
      <c r="J418" s="645" t="s">
        <v>26</v>
      </c>
      <c r="K418" s="646">
        <v>613367.06000000006</v>
      </c>
      <c r="L418" s="513">
        <v>45170</v>
      </c>
      <c r="M418" s="513">
        <v>45201</v>
      </c>
      <c r="N418" s="6" t="s">
        <v>48</v>
      </c>
      <c r="O418" s="2" t="s">
        <v>46</v>
      </c>
      <c r="P418" s="2" t="s">
        <v>47</v>
      </c>
      <c r="Q418" s="2" t="s">
        <v>47</v>
      </c>
      <c r="R418" s="180" t="s">
        <v>30</v>
      </c>
      <c r="S418" s="16" t="s">
        <v>31</v>
      </c>
      <c r="T418" s="10"/>
      <c r="U418" s="10"/>
    </row>
    <row r="419" spans="1:21" ht="33.75" x14ac:dyDescent="0.2">
      <c r="A419" s="373">
        <v>403</v>
      </c>
      <c r="B419" s="6" t="s">
        <v>252</v>
      </c>
      <c r="C419" s="11" t="s">
        <v>253</v>
      </c>
      <c r="D419" s="24" t="s">
        <v>255</v>
      </c>
      <c r="E419" s="13" t="s">
        <v>254</v>
      </c>
      <c r="F419" s="6">
        <v>876</v>
      </c>
      <c r="G419" s="8" t="s">
        <v>49</v>
      </c>
      <c r="H419" s="47">
        <v>1</v>
      </c>
      <c r="I419" s="19">
        <v>52401360000</v>
      </c>
      <c r="J419" s="19" t="s">
        <v>26</v>
      </c>
      <c r="K419" s="183">
        <v>1892700</v>
      </c>
      <c r="L419" s="15">
        <v>45139</v>
      </c>
      <c r="M419" s="156">
        <v>45627</v>
      </c>
      <c r="N419" s="6" t="s">
        <v>48</v>
      </c>
      <c r="O419" s="197" t="s">
        <v>46</v>
      </c>
      <c r="P419" s="197" t="s">
        <v>47</v>
      </c>
      <c r="Q419" s="197" t="s">
        <v>47</v>
      </c>
      <c r="R419" s="180" t="s">
        <v>30</v>
      </c>
      <c r="S419" s="135" t="s">
        <v>31</v>
      </c>
      <c r="T419" s="10"/>
      <c r="U419" s="10"/>
    </row>
    <row r="420" spans="1:21" ht="48.6" customHeight="1" x14ac:dyDescent="0.2">
      <c r="A420" s="373">
        <v>404</v>
      </c>
      <c r="B420" s="50" t="s">
        <v>70</v>
      </c>
      <c r="C420" s="50" t="s">
        <v>71</v>
      </c>
      <c r="D420" s="112" t="s">
        <v>1297</v>
      </c>
      <c r="E420" s="28" t="s">
        <v>262</v>
      </c>
      <c r="F420" s="6">
        <v>876</v>
      </c>
      <c r="G420" s="8" t="s">
        <v>49</v>
      </c>
      <c r="H420" s="47">
        <v>1</v>
      </c>
      <c r="I420" s="27">
        <v>52401360000</v>
      </c>
      <c r="J420" s="27" t="s">
        <v>26</v>
      </c>
      <c r="K420" s="149">
        <v>886147.69</v>
      </c>
      <c r="L420" s="160">
        <v>45170</v>
      </c>
      <c r="M420" s="15">
        <v>45261</v>
      </c>
      <c r="N420" s="6" t="s">
        <v>48</v>
      </c>
      <c r="O420" s="2" t="s">
        <v>46</v>
      </c>
      <c r="P420" s="2" t="s">
        <v>47</v>
      </c>
      <c r="Q420" s="2" t="s">
        <v>47</v>
      </c>
      <c r="R420" s="180" t="s">
        <v>30</v>
      </c>
      <c r="S420" s="16" t="s">
        <v>31</v>
      </c>
      <c r="T420" s="10"/>
      <c r="U420" s="10"/>
    </row>
    <row r="421" spans="1:21" ht="31.5" customHeight="1" x14ac:dyDescent="0.2">
      <c r="A421" s="373">
        <v>405</v>
      </c>
      <c r="B421" s="6" t="s">
        <v>68</v>
      </c>
      <c r="C421" s="11" t="s">
        <v>69</v>
      </c>
      <c r="D421" s="24" t="s">
        <v>312</v>
      </c>
      <c r="E421" s="6" t="s">
        <v>264</v>
      </c>
      <c r="F421" s="6">
        <v>876</v>
      </c>
      <c r="G421" s="8" t="s">
        <v>49</v>
      </c>
      <c r="H421" s="47">
        <v>1</v>
      </c>
      <c r="I421" s="19">
        <v>52401360000</v>
      </c>
      <c r="J421" s="19" t="s">
        <v>26</v>
      </c>
      <c r="K421" s="183">
        <v>1247377.81</v>
      </c>
      <c r="L421" s="15">
        <v>45263</v>
      </c>
      <c r="M421" s="15">
        <v>45627</v>
      </c>
      <c r="N421" s="6" t="s">
        <v>48</v>
      </c>
      <c r="O421" s="197" t="s">
        <v>46</v>
      </c>
      <c r="P421" s="197" t="s">
        <v>47</v>
      </c>
      <c r="Q421" s="197" t="s">
        <v>47</v>
      </c>
      <c r="R421" s="180" t="s">
        <v>30</v>
      </c>
      <c r="S421" s="135" t="s">
        <v>31</v>
      </c>
      <c r="T421" s="10"/>
      <c r="U421" s="10"/>
    </row>
    <row r="422" spans="1:21" ht="25.5" x14ac:dyDescent="0.2">
      <c r="A422" s="373">
        <v>406</v>
      </c>
      <c r="B422" s="6" t="s">
        <v>90</v>
      </c>
      <c r="C422" s="6" t="s">
        <v>288</v>
      </c>
      <c r="D422" s="39" t="s">
        <v>289</v>
      </c>
      <c r="E422" s="65"/>
      <c r="F422" s="61">
        <v>876</v>
      </c>
      <c r="G422" s="8" t="s">
        <v>49</v>
      </c>
      <c r="H422" s="68">
        <v>1</v>
      </c>
      <c r="I422" s="120">
        <v>52401360000</v>
      </c>
      <c r="J422" s="19" t="s">
        <v>26</v>
      </c>
      <c r="K422" s="148">
        <v>6271542.4900000002</v>
      </c>
      <c r="L422" s="155">
        <v>45263</v>
      </c>
      <c r="M422" s="156">
        <v>45657</v>
      </c>
      <c r="N422" s="6" t="s">
        <v>48</v>
      </c>
      <c r="O422" s="2" t="s">
        <v>46</v>
      </c>
      <c r="P422" s="2" t="s">
        <v>47</v>
      </c>
      <c r="Q422" s="2" t="s">
        <v>47</v>
      </c>
      <c r="R422" s="180" t="s">
        <v>30</v>
      </c>
      <c r="S422" s="136" t="s">
        <v>31</v>
      </c>
      <c r="T422" s="10"/>
      <c r="U422" s="10"/>
    </row>
    <row r="423" spans="1:21" ht="35.25" customHeight="1" x14ac:dyDescent="0.2">
      <c r="A423" s="373">
        <v>407</v>
      </c>
      <c r="B423" s="50" t="s">
        <v>176</v>
      </c>
      <c r="C423" s="50" t="s">
        <v>177</v>
      </c>
      <c r="D423" s="112" t="s">
        <v>222</v>
      </c>
      <c r="E423" s="55"/>
      <c r="F423" s="61">
        <v>876</v>
      </c>
      <c r="G423" s="8" t="s">
        <v>49</v>
      </c>
      <c r="H423" s="68">
        <v>1</v>
      </c>
      <c r="I423" s="27">
        <v>52401360000</v>
      </c>
      <c r="J423" s="27" t="s">
        <v>26</v>
      </c>
      <c r="K423" s="149">
        <v>2624075.19</v>
      </c>
      <c r="L423" s="137">
        <v>45231</v>
      </c>
      <c r="M423" s="161">
        <v>45627</v>
      </c>
      <c r="N423" s="6" t="s">
        <v>27</v>
      </c>
      <c r="O423" s="2" t="s">
        <v>46</v>
      </c>
      <c r="P423" s="2" t="s">
        <v>46</v>
      </c>
      <c r="Q423" s="2" t="s">
        <v>47</v>
      </c>
      <c r="R423" s="180" t="s">
        <v>30</v>
      </c>
      <c r="S423" s="16" t="s">
        <v>31</v>
      </c>
      <c r="T423" s="10"/>
      <c r="U423" s="10"/>
    </row>
    <row r="424" spans="1:21" ht="34.5" customHeight="1" x14ac:dyDescent="0.2">
      <c r="A424" s="373">
        <v>408</v>
      </c>
      <c r="B424" s="44" t="s">
        <v>22</v>
      </c>
      <c r="C424" s="6" t="s">
        <v>22</v>
      </c>
      <c r="D424" s="122" t="s">
        <v>23</v>
      </c>
      <c r="E424" s="33"/>
      <c r="F424" s="11">
        <v>642</v>
      </c>
      <c r="G424" s="8" t="s">
        <v>24</v>
      </c>
      <c r="H424" s="11" t="s">
        <v>25</v>
      </c>
      <c r="I424" s="13">
        <v>52401360000</v>
      </c>
      <c r="J424" s="19" t="s">
        <v>26</v>
      </c>
      <c r="K424" s="152">
        <v>1443405.04</v>
      </c>
      <c r="L424" s="137">
        <v>44986</v>
      </c>
      <c r="M424" s="137">
        <v>45262</v>
      </c>
      <c r="N424" s="11" t="s">
        <v>27</v>
      </c>
      <c r="O424" s="209" t="s">
        <v>46</v>
      </c>
      <c r="P424" s="209" t="s">
        <v>46</v>
      </c>
      <c r="Q424" s="182" t="s">
        <v>47</v>
      </c>
      <c r="R424" s="180" t="s">
        <v>30</v>
      </c>
      <c r="S424" s="181" t="s">
        <v>31</v>
      </c>
      <c r="T424" s="10"/>
      <c r="U424" s="10"/>
    </row>
    <row r="425" spans="1:21" ht="33" customHeight="1" x14ac:dyDescent="0.2">
      <c r="A425" s="373">
        <v>409</v>
      </c>
      <c r="B425" s="384" t="s">
        <v>175</v>
      </c>
      <c r="C425" s="384" t="s">
        <v>175</v>
      </c>
      <c r="D425" s="4" t="s">
        <v>171</v>
      </c>
      <c r="E425" s="179"/>
      <c r="F425" s="6">
        <v>876</v>
      </c>
      <c r="G425" s="8" t="s">
        <v>172</v>
      </c>
      <c r="H425" s="11" t="s">
        <v>25</v>
      </c>
      <c r="I425" s="20">
        <v>52401360000</v>
      </c>
      <c r="J425" s="19" t="s">
        <v>26</v>
      </c>
      <c r="K425" s="152">
        <v>714746.78</v>
      </c>
      <c r="L425" s="137">
        <v>45048</v>
      </c>
      <c r="M425" s="15">
        <v>45261</v>
      </c>
      <c r="N425" s="175" t="s">
        <v>115</v>
      </c>
      <c r="O425" s="182" t="s">
        <v>47</v>
      </c>
      <c r="P425" s="182" t="s">
        <v>47</v>
      </c>
      <c r="Q425" s="182" t="s">
        <v>47</v>
      </c>
      <c r="R425" s="180" t="s">
        <v>30</v>
      </c>
      <c r="S425" s="181" t="s">
        <v>31</v>
      </c>
      <c r="T425" s="10"/>
      <c r="U425" s="10"/>
    </row>
    <row r="426" spans="1:21" ht="33.75" customHeight="1" x14ac:dyDescent="0.2">
      <c r="A426" s="373">
        <v>410</v>
      </c>
      <c r="B426" s="384" t="s">
        <v>188</v>
      </c>
      <c r="C426" s="384" t="s">
        <v>188</v>
      </c>
      <c r="D426" s="4" t="s">
        <v>187</v>
      </c>
      <c r="E426" s="179"/>
      <c r="F426" s="6">
        <v>796</v>
      </c>
      <c r="G426" s="8" t="s">
        <v>50</v>
      </c>
      <c r="H426" s="9">
        <v>2465</v>
      </c>
      <c r="I426" s="20">
        <v>52401360000</v>
      </c>
      <c r="J426" s="19" t="s">
        <v>26</v>
      </c>
      <c r="K426" s="183">
        <v>4925517</v>
      </c>
      <c r="L426" s="155">
        <v>45231</v>
      </c>
      <c r="M426" s="15">
        <v>45746</v>
      </c>
      <c r="N426" s="175" t="s">
        <v>48</v>
      </c>
      <c r="O426" s="182" t="s">
        <v>261</v>
      </c>
      <c r="P426" s="182" t="s">
        <v>47</v>
      </c>
      <c r="Q426" s="182" t="s">
        <v>47</v>
      </c>
      <c r="R426" s="180" t="s">
        <v>30</v>
      </c>
      <c r="S426" s="181" t="s">
        <v>31</v>
      </c>
      <c r="T426" s="10"/>
      <c r="U426" s="10"/>
    </row>
    <row r="427" spans="1:21" ht="33.75" customHeight="1" x14ac:dyDescent="0.2">
      <c r="A427" s="373">
        <v>411</v>
      </c>
      <c r="B427" s="383" t="s">
        <v>417</v>
      </c>
      <c r="C427" s="384" t="s">
        <v>415</v>
      </c>
      <c r="D427" s="4" t="s">
        <v>416</v>
      </c>
      <c r="E427" s="179"/>
      <c r="F427" s="61">
        <v>876</v>
      </c>
      <c r="G427" s="8" t="s">
        <v>49</v>
      </c>
      <c r="H427" s="68">
        <v>1</v>
      </c>
      <c r="I427" s="20">
        <v>52401360000</v>
      </c>
      <c r="J427" s="19" t="s">
        <v>26</v>
      </c>
      <c r="K427" s="183">
        <v>1099968</v>
      </c>
      <c r="L427" s="155">
        <v>44986</v>
      </c>
      <c r="M427" s="15">
        <v>45382</v>
      </c>
      <c r="N427" s="175" t="s">
        <v>48</v>
      </c>
      <c r="O427" s="182" t="s">
        <v>261</v>
      </c>
      <c r="P427" s="182" t="s">
        <v>47</v>
      </c>
      <c r="Q427" s="182" t="s">
        <v>47</v>
      </c>
      <c r="R427" s="180" t="s">
        <v>30</v>
      </c>
      <c r="S427" s="181" t="s">
        <v>31</v>
      </c>
      <c r="T427" s="10"/>
      <c r="U427" s="10"/>
    </row>
    <row r="428" spans="1:21" ht="42.75" x14ac:dyDescent="0.2">
      <c r="A428" s="373">
        <v>412</v>
      </c>
      <c r="B428" s="384" t="s">
        <v>149</v>
      </c>
      <c r="C428" s="384" t="s">
        <v>149</v>
      </c>
      <c r="D428" s="4" t="s">
        <v>1316</v>
      </c>
      <c r="E428" s="175"/>
      <c r="F428" s="61">
        <v>876</v>
      </c>
      <c r="G428" s="8" t="s">
        <v>49</v>
      </c>
      <c r="H428" s="68">
        <v>1</v>
      </c>
      <c r="I428" s="19">
        <v>52401360000</v>
      </c>
      <c r="J428" s="19" t="s">
        <v>26</v>
      </c>
      <c r="K428" s="150">
        <v>58788530.020000003</v>
      </c>
      <c r="L428" s="137">
        <v>45200</v>
      </c>
      <c r="M428" s="159">
        <v>45747</v>
      </c>
      <c r="N428" s="3" t="s">
        <v>48</v>
      </c>
      <c r="O428" s="197" t="s">
        <v>46</v>
      </c>
      <c r="P428" s="182" t="s">
        <v>47</v>
      </c>
      <c r="Q428" s="197" t="s">
        <v>29</v>
      </c>
      <c r="R428" s="180" t="s">
        <v>30</v>
      </c>
      <c r="S428" s="181" t="s">
        <v>31</v>
      </c>
      <c r="T428" s="10"/>
      <c r="U428" s="10"/>
    </row>
    <row r="429" spans="1:21" ht="71.25" x14ac:dyDescent="0.2">
      <c r="A429" s="373">
        <v>413</v>
      </c>
      <c r="B429" s="6" t="s">
        <v>207</v>
      </c>
      <c r="C429" s="6" t="s">
        <v>208</v>
      </c>
      <c r="D429" s="24" t="s">
        <v>1298</v>
      </c>
      <c r="E429" s="14"/>
      <c r="F429" s="61">
        <v>168</v>
      </c>
      <c r="G429" s="8" t="s">
        <v>150</v>
      </c>
      <c r="H429" s="68">
        <v>112</v>
      </c>
      <c r="I429" s="19">
        <v>52401360000</v>
      </c>
      <c r="J429" s="19" t="s">
        <v>26</v>
      </c>
      <c r="K429" s="146">
        <v>35420672.200000003</v>
      </c>
      <c r="L429" s="137">
        <v>45200</v>
      </c>
      <c r="M429" s="159">
        <v>45747</v>
      </c>
      <c r="N429" s="3" t="s">
        <v>48</v>
      </c>
      <c r="O429" s="197" t="s">
        <v>46</v>
      </c>
      <c r="P429" s="182" t="s">
        <v>47</v>
      </c>
      <c r="Q429" s="197" t="s">
        <v>29</v>
      </c>
      <c r="R429" s="180" t="s">
        <v>30</v>
      </c>
      <c r="S429" s="181" t="s">
        <v>31</v>
      </c>
      <c r="T429" s="10"/>
      <c r="U429" s="10"/>
    </row>
    <row r="430" spans="1:21" ht="30" customHeight="1" x14ac:dyDescent="0.2">
      <c r="A430" s="373">
        <v>414</v>
      </c>
      <c r="B430" s="384" t="s">
        <v>241</v>
      </c>
      <c r="C430" s="6" t="s">
        <v>242</v>
      </c>
      <c r="D430" s="4" t="s">
        <v>243</v>
      </c>
      <c r="E430" s="48"/>
      <c r="F430" s="2">
        <v>168</v>
      </c>
      <c r="G430" s="8" t="s">
        <v>150</v>
      </c>
      <c r="H430" s="661">
        <v>2239</v>
      </c>
      <c r="I430" s="662">
        <v>52401360000</v>
      </c>
      <c r="J430" s="662" t="s">
        <v>26</v>
      </c>
      <c r="K430" s="511">
        <v>35017094.850000001</v>
      </c>
      <c r="L430" s="513">
        <v>45200</v>
      </c>
      <c r="M430" s="513">
        <v>45717</v>
      </c>
      <c r="N430" s="175" t="s">
        <v>48</v>
      </c>
      <c r="O430" s="197" t="s">
        <v>46</v>
      </c>
      <c r="P430" s="182" t="s">
        <v>47</v>
      </c>
      <c r="Q430" s="182" t="s">
        <v>47</v>
      </c>
      <c r="R430" s="180" t="s">
        <v>30</v>
      </c>
      <c r="S430" s="181" t="s">
        <v>31</v>
      </c>
    </row>
    <row r="431" spans="1:21" ht="30" customHeight="1" x14ac:dyDescent="0.2">
      <c r="A431" s="373">
        <v>415</v>
      </c>
      <c r="B431" s="26" t="s">
        <v>149</v>
      </c>
      <c r="C431" s="26" t="s">
        <v>265</v>
      </c>
      <c r="D431" s="4" t="s">
        <v>266</v>
      </c>
      <c r="E431" s="33"/>
      <c r="F431" s="175">
        <v>168</v>
      </c>
      <c r="G431" s="179" t="s">
        <v>150</v>
      </c>
      <c r="H431" s="176">
        <v>486</v>
      </c>
      <c r="I431" s="48">
        <v>52401360000</v>
      </c>
      <c r="J431" s="48" t="s">
        <v>26</v>
      </c>
      <c r="K431" s="150">
        <v>14580000</v>
      </c>
      <c r="L431" s="158">
        <v>45200</v>
      </c>
      <c r="M431" s="154">
        <v>45747</v>
      </c>
      <c r="N431" s="175" t="s">
        <v>48</v>
      </c>
      <c r="O431" s="182" t="s">
        <v>261</v>
      </c>
      <c r="P431" s="182" t="s">
        <v>47</v>
      </c>
      <c r="Q431" s="182" t="s">
        <v>47</v>
      </c>
      <c r="R431" s="180" t="s">
        <v>30</v>
      </c>
      <c r="S431" s="135" t="s">
        <v>31</v>
      </c>
      <c r="T431" s="10"/>
      <c r="U431" s="10"/>
    </row>
    <row r="432" spans="1:21" ht="27" customHeight="1" x14ac:dyDescent="0.2">
      <c r="A432" s="373">
        <v>416</v>
      </c>
      <c r="B432" s="384" t="s">
        <v>210</v>
      </c>
      <c r="C432" s="384" t="s">
        <v>211</v>
      </c>
      <c r="D432" s="4" t="s">
        <v>212</v>
      </c>
      <c r="E432" s="175"/>
      <c r="F432" s="175">
        <v>876</v>
      </c>
      <c r="G432" s="8" t="s">
        <v>49</v>
      </c>
      <c r="H432" s="176" t="s">
        <v>45</v>
      </c>
      <c r="I432" s="124">
        <v>52401360000</v>
      </c>
      <c r="J432" s="48" t="s">
        <v>26</v>
      </c>
      <c r="K432" s="183">
        <v>16958535.030000001</v>
      </c>
      <c r="L432" s="159">
        <v>45170</v>
      </c>
      <c r="M432" s="159">
        <v>45747</v>
      </c>
      <c r="N432" s="175" t="s">
        <v>48</v>
      </c>
      <c r="O432" s="182" t="s">
        <v>46</v>
      </c>
      <c r="P432" s="197" t="s">
        <v>47</v>
      </c>
      <c r="Q432" s="182" t="s">
        <v>47</v>
      </c>
      <c r="R432" s="180" t="s">
        <v>30</v>
      </c>
      <c r="S432" s="181" t="s">
        <v>31</v>
      </c>
      <c r="T432" s="10"/>
      <c r="U432" s="10"/>
    </row>
    <row r="433" spans="1:21" ht="33" customHeight="1" x14ac:dyDescent="0.2">
      <c r="A433" s="373">
        <v>417</v>
      </c>
      <c r="B433" s="384" t="s">
        <v>213</v>
      </c>
      <c r="C433" s="384" t="s">
        <v>213</v>
      </c>
      <c r="D433" s="4" t="s">
        <v>214</v>
      </c>
      <c r="E433" s="175"/>
      <c r="F433" s="175">
        <v>876</v>
      </c>
      <c r="G433" s="8" t="s">
        <v>49</v>
      </c>
      <c r="H433" s="176" t="s">
        <v>45</v>
      </c>
      <c r="I433" s="124">
        <v>52401360000</v>
      </c>
      <c r="J433" s="48" t="s">
        <v>26</v>
      </c>
      <c r="K433" s="183">
        <v>9463088.4299999978</v>
      </c>
      <c r="L433" s="159">
        <v>45170</v>
      </c>
      <c r="M433" s="159">
        <v>45747</v>
      </c>
      <c r="N433" s="175" t="s">
        <v>48</v>
      </c>
      <c r="O433" s="182" t="s">
        <v>46</v>
      </c>
      <c r="P433" s="197" t="s">
        <v>47</v>
      </c>
      <c r="Q433" s="182" t="s">
        <v>47</v>
      </c>
      <c r="R433" s="180" t="s">
        <v>30</v>
      </c>
      <c r="S433" s="181" t="s">
        <v>31</v>
      </c>
      <c r="T433" s="10"/>
      <c r="U433" s="10"/>
    </row>
    <row r="434" spans="1:21" ht="27.75" customHeight="1" x14ac:dyDescent="0.2">
      <c r="A434" s="373">
        <v>418</v>
      </c>
      <c r="B434" s="384" t="s">
        <v>215</v>
      </c>
      <c r="C434" s="384" t="s">
        <v>216</v>
      </c>
      <c r="D434" s="4" t="s">
        <v>217</v>
      </c>
      <c r="E434" s="175"/>
      <c r="F434" s="175">
        <v>876</v>
      </c>
      <c r="G434" s="8" t="s">
        <v>49</v>
      </c>
      <c r="H434" s="176" t="s">
        <v>45</v>
      </c>
      <c r="I434" s="124">
        <v>52401360000</v>
      </c>
      <c r="J434" s="48" t="s">
        <v>26</v>
      </c>
      <c r="K434" s="183">
        <v>10620819.489999998</v>
      </c>
      <c r="L434" s="159">
        <v>45170</v>
      </c>
      <c r="M434" s="159">
        <v>45747</v>
      </c>
      <c r="N434" s="175" t="s">
        <v>48</v>
      </c>
      <c r="O434" s="182" t="s">
        <v>46</v>
      </c>
      <c r="P434" s="197" t="s">
        <v>47</v>
      </c>
      <c r="Q434" s="182" t="s">
        <v>47</v>
      </c>
      <c r="R434" s="180" t="s">
        <v>30</v>
      </c>
      <c r="S434" s="181" t="s">
        <v>31</v>
      </c>
      <c r="T434" s="10"/>
      <c r="U434" s="10"/>
    </row>
    <row r="435" spans="1:21" ht="28.5" customHeight="1" x14ac:dyDescent="0.2">
      <c r="A435" s="373">
        <v>419</v>
      </c>
      <c r="B435" s="384" t="s">
        <v>245</v>
      </c>
      <c r="C435" s="384" t="s">
        <v>246</v>
      </c>
      <c r="D435" s="100" t="s">
        <v>247</v>
      </c>
      <c r="E435" s="175"/>
      <c r="F435" s="175">
        <v>876</v>
      </c>
      <c r="G435" s="8" t="s">
        <v>49</v>
      </c>
      <c r="H435" s="176" t="s">
        <v>45</v>
      </c>
      <c r="I435" s="27">
        <v>52401360000</v>
      </c>
      <c r="J435" s="19" t="s">
        <v>26</v>
      </c>
      <c r="K435" s="150">
        <v>8078820</v>
      </c>
      <c r="L435" s="15">
        <v>45078</v>
      </c>
      <c r="M435" s="156">
        <v>45382</v>
      </c>
      <c r="N435" s="6" t="s">
        <v>48</v>
      </c>
      <c r="O435" s="182" t="s">
        <v>46</v>
      </c>
      <c r="P435" s="197" t="s">
        <v>47</v>
      </c>
      <c r="Q435" s="182" t="s">
        <v>47</v>
      </c>
      <c r="R435" s="180" t="s">
        <v>30</v>
      </c>
      <c r="S435" s="141" t="s">
        <v>31</v>
      </c>
      <c r="T435" s="10"/>
      <c r="U435" s="10"/>
    </row>
    <row r="436" spans="1:21" ht="29.25" customHeight="1" x14ac:dyDescent="0.2">
      <c r="A436" s="373">
        <v>420</v>
      </c>
      <c r="B436" s="6" t="s">
        <v>185</v>
      </c>
      <c r="C436" s="11" t="s">
        <v>183</v>
      </c>
      <c r="D436" s="24" t="s">
        <v>251</v>
      </c>
      <c r="E436" s="9" t="s">
        <v>184</v>
      </c>
      <c r="F436" s="175">
        <v>876</v>
      </c>
      <c r="G436" s="8" t="s">
        <v>49</v>
      </c>
      <c r="H436" s="176" t="s">
        <v>45</v>
      </c>
      <c r="I436" s="19">
        <v>52401360000</v>
      </c>
      <c r="J436" s="19" t="s">
        <v>26</v>
      </c>
      <c r="K436" s="183">
        <v>652500</v>
      </c>
      <c r="L436" s="154">
        <v>45139</v>
      </c>
      <c r="M436" s="156">
        <v>45627</v>
      </c>
      <c r="N436" s="6" t="s">
        <v>48</v>
      </c>
      <c r="O436" s="197" t="s">
        <v>46</v>
      </c>
      <c r="P436" s="197" t="s">
        <v>47</v>
      </c>
      <c r="Q436" s="197" t="s">
        <v>47</v>
      </c>
      <c r="R436" s="180" t="s">
        <v>30</v>
      </c>
      <c r="S436" s="135" t="s">
        <v>31</v>
      </c>
      <c r="T436" s="10"/>
      <c r="U436" s="10"/>
    </row>
    <row r="437" spans="1:21" ht="36.75" customHeight="1" x14ac:dyDescent="0.2">
      <c r="A437" s="373">
        <v>421</v>
      </c>
      <c r="B437" s="26" t="s">
        <v>159</v>
      </c>
      <c r="C437" s="384" t="s">
        <v>158</v>
      </c>
      <c r="D437" s="4" t="s">
        <v>160</v>
      </c>
      <c r="E437" s="177" t="s">
        <v>161</v>
      </c>
      <c r="F437" s="175">
        <v>876</v>
      </c>
      <c r="G437" s="8" t="s">
        <v>49</v>
      </c>
      <c r="H437" s="176" t="s">
        <v>45</v>
      </c>
      <c r="I437" s="13">
        <v>52401360000</v>
      </c>
      <c r="J437" s="19" t="s">
        <v>26</v>
      </c>
      <c r="K437" s="152">
        <v>5547820.5999999996</v>
      </c>
      <c r="L437" s="137">
        <v>44927</v>
      </c>
      <c r="M437" s="15">
        <v>45261</v>
      </c>
      <c r="N437" s="6" t="s">
        <v>48</v>
      </c>
      <c r="O437" s="197" t="s">
        <v>46</v>
      </c>
      <c r="P437" s="197" t="s">
        <v>47</v>
      </c>
      <c r="Q437" s="197" t="s">
        <v>47</v>
      </c>
      <c r="R437" s="180" t="s">
        <v>30</v>
      </c>
      <c r="S437" s="181" t="s">
        <v>31</v>
      </c>
      <c r="T437" s="10"/>
      <c r="U437" s="10"/>
    </row>
    <row r="438" spans="1:21" ht="27" customHeight="1" x14ac:dyDescent="0.2">
      <c r="A438" s="373">
        <v>422</v>
      </c>
      <c r="B438" s="384" t="s">
        <v>163</v>
      </c>
      <c r="C438" s="384" t="s">
        <v>163</v>
      </c>
      <c r="D438" s="4" t="s">
        <v>157</v>
      </c>
      <c r="E438" s="175"/>
      <c r="F438" s="6">
        <v>168</v>
      </c>
      <c r="G438" s="8" t="s">
        <v>150</v>
      </c>
      <c r="H438" s="6">
        <v>4000</v>
      </c>
      <c r="I438" s="13">
        <v>52401360000</v>
      </c>
      <c r="J438" s="19" t="s">
        <v>26</v>
      </c>
      <c r="K438" s="146">
        <v>2175000</v>
      </c>
      <c r="L438" s="137">
        <v>44960</v>
      </c>
      <c r="M438" s="137">
        <v>45382</v>
      </c>
      <c r="N438" s="175" t="s">
        <v>48</v>
      </c>
      <c r="O438" s="197" t="s">
        <v>46</v>
      </c>
      <c r="P438" s="197" t="s">
        <v>47</v>
      </c>
      <c r="Q438" s="197" t="s">
        <v>47</v>
      </c>
      <c r="R438" s="180" t="s">
        <v>30</v>
      </c>
      <c r="S438" s="181" t="s">
        <v>31</v>
      </c>
      <c r="T438" s="10"/>
      <c r="U438" s="10"/>
    </row>
    <row r="439" spans="1:21" ht="28.5" customHeight="1" x14ac:dyDescent="0.2">
      <c r="A439" s="373">
        <v>423</v>
      </c>
      <c r="B439" s="388" t="s">
        <v>412</v>
      </c>
      <c r="C439" s="388" t="s">
        <v>413</v>
      </c>
      <c r="D439" s="4" t="s">
        <v>414</v>
      </c>
      <c r="E439" s="177"/>
      <c r="F439" s="175">
        <v>876</v>
      </c>
      <c r="G439" s="8" t="s">
        <v>49</v>
      </c>
      <c r="H439" s="176" t="s">
        <v>45</v>
      </c>
      <c r="I439" s="20">
        <v>52401360000</v>
      </c>
      <c r="J439" s="19" t="s">
        <v>26</v>
      </c>
      <c r="K439" s="152">
        <v>1368932.33</v>
      </c>
      <c r="L439" s="137">
        <v>44986</v>
      </c>
      <c r="M439" s="137">
        <v>45382</v>
      </c>
      <c r="N439" s="6" t="s">
        <v>48</v>
      </c>
      <c r="O439" s="197" t="s">
        <v>46</v>
      </c>
      <c r="P439" s="197" t="s">
        <v>47</v>
      </c>
      <c r="Q439" s="197" t="s">
        <v>47</v>
      </c>
      <c r="R439" s="180" t="s">
        <v>30</v>
      </c>
      <c r="S439" s="181" t="s">
        <v>31</v>
      </c>
      <c r="T439" s="10"/>
      <c r="U439" s="10"/>
    </row>
    <row r="440" spans="1:21" ht="25.5" customHeight="1" x14ac:dyDescent="0.2">
      <c r="A440" s="373">
        <v>424</v>
      </c>
      <c r="B440" s="384" t="s">
        <v>153</v>
      </c>
      <c r="C440" s="384" t="s">
        <v>154</v>
      </c>
      <c r="D440" s="4" t="s">
        <v>155</v>
      </c>
      <c r="E440" s="175"/>
      <c r="F440" s="6">
        <v>876</v>
      </c>
      <c r="G440" s="8" t="s">
        <v>49</v>
      </c>
      <c r="H440" s="6">
        <v>1</v>
      </c>
      <c r="I440" s="13">
        <v>52401360000</v>
      </c>
      <c r="J440" s="19" t="s">
        <v>26</v>
      </c>
      <c r="K440" s="183">
        <v>250000</v>
      </c>
      <c r="L440" s="15">
        <v>45261</v>
      </c>
      <c r="M440" s="15">
        <v>45627</v>
      </c>
      <c r="N440" s="175" t="s">
        <v>48</v>
      </c>
      <c r="O440" s="182" t="s">
        <v>46</v>
      </c>
      <c r="P440" s="182" t="s">
        <v>47</v>
      </c>
      <c r="Q440" s="182" t="s">
        <v>47</v>
      </c>
      <c r="R440" s="180" t="s">
        <v>30</v>
      </c>
      <c r="S440" s="181" t="s">
        <v>31</v>
      </c>
      <c r="T440" s="10"/>
      <c r="U440" s="10"/>
    </row>
    <row r="441" spans="1:21" ht="33.75" customHeight="1" x14ac:dyDescent="0.2">
      <c r="A441" s="373">
        <v>425</v>
      </c>
      <c r="B441" s="388" t="s">
        <v>34</v>
      </c>
      <c r="C441" s="388" t="s">
        <v>199</v>
      </c>
      <c r="D441" s="4" t="s">
        <v>200</v>
      </c>
      <c r="E441" s="52" t="s">
        <v>1343</v>
      </c>
      <c r="F441" s="61">
        <v>876</v>
      </c>
      <c r="G441" s="8" t="s">
        <v>49</v>
      </c>
      <c r="H441" s="68">
        <v>1</v>
      </c>
      <c r="I441" s="13">
        <v>52401360000</v>
      </c>
      <c r="J441" s="19" t="s">
        <v>26</v>
      </c>
      <c r="K441" s="148">
        <v>634471.9</v>
      </c>
      <c r="L441" s="159">
        <v>45231</v>
      </c>
      <c r="M441" s="159">
        <v>45657</v>
      </c>
      <c r="N441" s="11" t="s">
        <v>27</v>
      </c>
      <c r="O441" s="2" t="s">
        <v>46</v>
      </c>
      <c r="P441" s="209" t="s">
        <v>46</v>
      </c>
      <c r="Q441" s="2" t="s">
        <v>47</v>
      </c>
      <c r="R441" s="180" t="s">
        <v>30</v>
      </c>
      <c r="S441" s="181" t="s">
        <v>31</v>
      </c>
      <c r="T441" s="10"/>
      <c r="U441" s="10"/>
    </row>
    <row r="442" spans="1:21" ht="33" customHeight="1" x14ac:dyDescent="0.2">
      <c r="A442" s="373">
        <v>426</v>
      </c>
      <c r="B442" s="384" t="s">
        <v>34</v>
      </c>
      <c r="C442" s="384" t="s">
        <v>34</v>
      </c>
      <c r="D442" s="4" t="s">
        <v>311</v>
      </c>
      <c r="E442" s="74"/>
      <c r="F442" s="6">
        <v>876</v>
      </c>
      <c r="G442" s="8" t="s">
        <v>49</v>
      </c>
      <c r="H442" s="47">
        <v>1</v>
      </c>
      <c r="I442" s="20">
        <v>52401360000</v>
      </c>
      <c r="J442" s="19" t="s">
        <v>26</v>
      </c>
      <c r="K442" s="148">
        <v>10000000</v>
      </c>
      <c r="L442" s="137">
        <v>45231</v>
      </c>
      <c r="M442" s="159">
        <v>45657</v>
      </c>
      <c r="N442" s="11" t="s">
        <v>27</v>
      </c>
      <c r="O442" s="209" t="s">
        <v>46</v>
      </c>
      <c r="P442" s="209" t="s">
        <v>46</v>
      </c>
      <c r="Q442" s="182" t="s">
        <v>47</v>
      </c>
      <c r="R442" s="180" t="s">
        <v>30</v>
      </c>
      <c r="S442" s="181" t="s">
        <v>31</v>
      </c>
      <c r="T442" s="10"/>
      <c r="U442" s="10"/>
    </row>
    <row r="443" spans="1:21" ht="32.25" customHeight="1" x14ac:dyDescent="0.2">
      <c r="A443" s="373">
        <v>427</v>
      </c>
      <c r="B443" s="48" t="s">
        <v>42</v>
      </c>
      <c r="C443" s="48" t="s">
        <v>248</v>
      </c>
      <c r="D443" s="4" t="s">
        <v>249</v>
      </c>
      <c r="E443" s="73" t="s">
        <v>250</v>
      </c>
      <c r="F443" s="13">
        <v>796</v>
      </c>
      <c r="G443" s="8" t="s">
        <v>50</v>
      </c>
      <c r="H443" s="13" t="s">
        <v>25</v>
      </c>
      <c r="I443" s="20">
        <v>52401360000</v>
      </c>
      <c r="J443" s="19" t="s">
        <v>26</v>
      </c>
      <c r="K443" s="153">
        <v>520738.47</v>
      </c>
      <c r="L443" s="137">
        <v>45231</v>
      </c>
      <c r="M443" s="159">
        <v>45657</v>
      </c>
      <c r="N443" s="175" t="s">
        <v>27</v>
      </c>
      <c r="O443" s="182" t="s">
        <v>46</v>
      </c>
      <c r="P443" s="182" t="s">
        <v>46</v>
      </c>
      <c r="Q443" s="182" t="s">
        <v>47</v>
      </c>
      <c r="R443" s="180" t="s">
        <v>30</v>
      </c>
      <c r="S443" s="181" t="s">
        <v>31</v>
      </c>
      <c r="T443" s="10"/>
      <c r="U443" s="10"/>
    </row>
    <row r="444" spans="1:21" ht="33" customHeight="1" x14ac:dyDescent="0.2">
      <c r="A444" s="373">
        <v>428</v>
      </c>
      <c r="B444" s="26" t="s">
        <v>34</v>
      </c>
      <c r="C444" s="26" t="s">
        <v>169</v>
      </c>
      <c r="D444" s="4" t="s">
        <v>282</v>
      </c>
      <c r="E444" s="48" t="s">
        <v>283</v>
      </c>
      <c r="F444" s="175">
        <v>796</v>
      </c>
      <c r="G444" s="179" t="s">
        <v>50</v>
      </c>
      <c r="H444" s="177">
        <v>748</v>
      </c>
      <c r="I444" s="13">
        <v>52401360000</v>
      </c>
      <c r="J444" s="19" t="s">
        <v>26</v>
      </c>
      <c r="K444" s="183">
        <v>2706346.02</v>
      </c>
      <c r="L444" s="155">
        <v>45231</v>
      </c>
      <c r="M444" s="155">
        <v>45627</v>
      </c>
      <c r="N444" s="6" t="s">
        <v>27</v>
      </c>
      <c r="O444" s="2" t="s">
        <v>46</v>
      </c>
      <c r="P444" s="2" t="s">
        <v>46</v>
      </c>
      <c r="Q444" s="2" t="s">
        <v>47</v>
      </c>
      <c r="R444" s="180" t="s">
        <v>30</v>
      </c>
      <c r="S444" s="16" t="s">
        <v>31</v>
      </c>
      <c r="T444" s="10"/>
      <c r="U444" s="10"/>
    </row>
    <row r="445" spans="1:21" ht="32.25" customHeight="1" x14ac:dyDescent="0.2">
      <c r="A445" s="373">
        <v>429</v>
      </c>
      <c r="B445" s="26" t="s">
        <v>34</v>
      </c>
      <c r="C445" s="26" t="s">
        <v>169</v>
      </c>
      <c r="D445" s="4" t="s">
        <v>220</v>
      </c>
      <c r="E445" s="48" t="s">
        <v>221</v>
      </c>
      <c r="F445" s="175">
        <v>796</v>
      </c>
      <c r="G445" s="179" t="s">
        <v>50</v>
      </c>
      <c r="H445" s="177">
        <v>1257</v>
      </c>
      <c r="I445" s="13">
        <v>52401360000</v>
      </c>
      <c r="J445" s="19" t="s">
        <v>26</v>
      </c>
      <c r="K445" s="183">
        <v>1167152.72</v>
      </c>
      <c r="L445" s="155">
        <v>45231</v>
      </c>
      <c r="M445" s="155">
        <v>45627</v>
      </c>
      <c r="N445" s="6" t="s">
        <v>27</v>
      </c>
      <c r="O445" s="2" t="s">
        <v>46</v>
      </c>
      <c r="P445" s="2" t="s">
        <v>46</v>
      </c>
      <c r="Q445" s="2" t="s">
        <v>47</v>
      </c>
      <c r="R445" s="180" t="s">
        <v>30</v>
      </c>
      <c r="S445" s="16" t="s">
        <v>31</v>
      </c>
      <c r="T445" s="10"/>
      <c r="U445" s="10"/>
    </row>
    <row r="446" spans="1:21" ht="33.75" customHeight="1" x14ac:dyDescent="0.2">
      <c r="A446" s="373">
        <v>430</v>
      </c>
      <c r="B446" s="75" t="s">
        <v>284</v>
      </c>
      <c r="C446" s="75" t="s">
        <v>285</v>
      </c>
      <c r="D446" s="112" t="s">
        <v>286</v>
      </c>
      <c r="E446" s="66" t="s">
        <v>287</v>
      </c>
      <c r="F446" s="76">
        <v>113</v>
      </c>
      <c r="G446" s="189" t="s">
        <v>172</v>
      </c>
      <c r="H446" s="67">
        <v>180</v>
      </c>
      <c r="I446" s="13">
        <v>52401360000</v>
      </c>
      <c r="J446" s="19" t="s">
        <v>26</v>
      </c>
      <c r="K446" s="149">
        <v>614399.4</v>
      </c>
      <c r="L446" s="137">
        <v>45231</v>
      </c>
      <c r="M446" s="155">
        <v>45627</v>
      </c>
      <c r="N446" s="6" t="s">
        <v>115</v>
      </c>
      <c r="O446" s="2" t="s">
        <v>47</v>
      </c>
      <c r="P446" s="2" t="s">
        <v>47</v>
      </c>
      <c r="Q446" s="2" t="s">
        <v>47</v>
      </c>
      <c r="R446" s="89" t="s">
        <v>501</v>
      </c>
      <c r="S446" s="16" t="s">
        <v>31</v>
      </c>
      <c r="T446" s="10"/>
      <c r="U446" s="10"/>
    </row>
    <row r="447" spans="1:21" ht="26.25" customHeight="1" x14ac:dyDescent="0.2">
      <c r="A447" s="373">
        <v>431</v>
      </c>
      <c r="B447" s="362" t="s">
        <v>43</v>
      </c>
      <c r="C447" s="362" t="s">
        <v>131</v>
      </c>
      <c r="D447" s="58" t="s">
        <v>132</v>
      </c>
      <c r="E447" s="19" t="s">
        <v>198</v>
      </c>
      <c r="F447" s="19">
        <v>876</v>
      </c>
      <c r="G447" s="8" t="s">
        <v>49</v>
      </c>
      <c r="H447" s="48">
        <v>1</v>
      </c>
      <c r="I447" s="19">
        <v>52401360000</v>
      </c>
      <c r="J447" s="19" t="s">
        <v>26</v>
      </c>
      <c r="K447" s="146">
        <v>722245</v>
      </c>
      <c r="L447" s="137">
        <v>45018</v>
      </c>
      <c r="M447" s="154">
        <v>45413</v>
      </c>
      <c r="N447" s="23" t="s">
        <v>48</v>
      </c>
      <c r="O447" s="368" t="s">
        <v>46</v>
      </c>
      <c r="P447" s="182" t="s">
        <v>47</v>
      </c>
      <c r="Q447" s="182" t="s">
        <v>47</v>
      </c>
      <c r="R447" s="352" t="s">
        <v>85</v>
      </c>
      <c r="S447" s="239" t="s">
        <v>58</v>
      </c>
      <c r="T447" s="10"/>
      <c r="U447" s="10"/>
    </row>
    <row r="448" spans="1:21" ht="28.5" customHeight="1" x14ac:dyDescent="0.2">
      <c r="A448" s="373">
        <v>432</v>
      </c>
      <c r="B448" s="362" t="s">
        <v>133</v>
      </c>
      <c r="C448" s="362" t="s">
        <v>134</v>
      </c>
      <c r="D448" s="58" t="s">
        <v>135</v>
      </c>
      <c r="E448" s="19" t="s">
        <v>971</v>
      </c>
      <c r="F448" s="19">
        <v>876</v>
      </c>
      <c r="G448" s="8" t="s">
        <v>49</v>
      </c>
      <c r="H448" s="48">
        <v>1</v>
      </c>
      <c r="I448" s="19">
        <v>52401360000</v>
      </c>
      <c r="J448" s="19" t="s">
        <v>26</v>
      </c>
      <c r="K448" s="146">
        <v>950000</v>
      </c>
      <c r="L448" s="137">
        <v>44988</v>
      </c>
      <c r="M448" s="154">
        <v>45444</v>
      </c>
      <c r="N448" s="23" t="s">
        <v>48</v>
      </c>
      <c r="O448" s="368" t="s">
        <v>46</v>
      </c>
      <c r="P448" s="182" t="s">
        <v>47</v>
      </c>
      <c r="Q448" s="182" t="s">
        <v>47</v>
      </c>
      <c r="R448" s="352" t="s">
        <v>85</v>
      </c>
      <c r="S448" s="239" t="s">
        <v>58</v>
      </c>
      <c r="T448" s="10"/>
      <c r="U448" s="10"/>
    </row>
    <row r="449" spans="1:21" ht="36.75" customHeight="1" x14ac:dyDescent="0.2">
      <c r="A449" s="373">
        <v>433</v>
      </c>
      <c r="B449" s="362" t="s">
        <v>131</v>
      </c>
      <c r="C449" s="362" t="s">
        <v>136</v>
      </c>
      <c r="D449" s="58" t="s">
        <v>137</v>
      </c>
      <c r="E449" s="19" t="s">
        <v>341</v>
      </c>
      <c r="F449" s="19">
        <v>876</v>
      </c>
      <c r="G449" s="8" t="s">
        <v>49</v>
      </c>
      <c r="H449" s="48">
        <v>1</v>
      </c>
      <c r="I449" s="19">
        <v>52401360000</v>
      </c>
      <c r="J449" s="19" t="s">
        <v>26</v>
      </c>
      <c r="K449" s="146">
        <v>445857.2</v>
      </c>
      <c r="L449" s="15">
        <v>45139</v>
      </c>
      <c r="M449" s="154">
        <v>45505</v>
      </c>
      <c r="N449" s="3" t="s">
        <v>179</v>
      </c>
      <c r="O449" s="2" t="s">
        <v>47</v>
      </c>
      <c r="P449" s="2" t="s">
        <v>47</v>
      </c>
      <c r="Q449" s="2" t="s">
        <v>47</v>
      </c>
      <c r="R449" s="352" t="s">
        <v>85</v>
      </c>
      <c r="S449" s="239" t="s">
        <v>58</v>
      </c>
      <c r="T449" s="10"/>
      <c r="U449" s="10"/>
    </row>
    <row r="450" spans="1:21" ht="33" customHeight="1" x14ac:dyDescent="0.2">
      <c r="A450" s="373">
        <v>434</v>
      </c>
      <c r="B450" s="362" t="s">
        <v>43</v>
      </c>
      <c r="C450" s="362" t="s">
        <v>44</v>
      </c>
      <c r="D450" s="58" t="s">
        <v>138</v>
      </c>
      <c r="E450" s="19" t="s">
        <v>139</v>
      </c>
      <c r="F450" s="19">
        <v>876</v>
      </c>
      <c r="G450" s="8" t="s">
        <v>49</v>
      </c>
      <c r="H450" s="48">
        <v>1</v>
      </c>
      <c r="I450" s="19">
        <v>52401360000</v>
      </c>
      <c r="J450" s="19" t="s">
        <v>26</v>
      </c>
      <c r="K450" s="146">
        <v>722245</v>
      </c>
      <c r="L450" s="137">
        <v>45018</v>
      </c>
      <c r="M450" s="154">
        <v>45413</v>
      </c>
      <c r="N450" s="23" t="s">
        <v>48</v>
      </c>
      <c r="O450" s="368" t="s">
        <v>46</v>
      </c>
      <c r="P450" s="182" t="s">
        <v>47</v>
      </c>
      <c r="Q450" s="182" t="s">
        <v>47</v>
      </c>
      <c r="R450" s="352" t="s">
        <v>85</v>
      </c>
      <c r="S450" s="239" t="s">
        <v>58</v>
      </c>
      <c r="T450" s="10"/>
      <c r="U450" s="10"/>
    </row>
    <row r="451" spans="1:21" ht="31.5" customHeight="1" x14ac:dyDescent="0.2">
      <c r="A451" s="373">
        <v>435</v>
      </c>
      <c r="B451" s="102" t="s">
        <v>388</v>
      </c>
      <c r="C451" s="3" t="s">
        <v>389</v>
      </c>
      <c r="D451" s="42" t="s">
        <v>907</v>
      </c>
      <c r="E451" s="100"/>
      <c r="F451" s="5">
        <v>796</v>
      </c>
      <c r="G451" s="8" t="s">
        <v>50</v>
      </c>
      <c r="H451" s="101">
        <v>5</v>
      </c>
      <c r="I451" s="20">
        <v>52401360000</v>
      </c>
      <c r="J451" s="19" t="s">
        <v>26</v>
      </c>
      <c r="K451" s="146">
        <v>256965.7</v>
      </c>
      <c r="L451" s="15">
        <v>44959</v>
      </c>
      <c r="M451" s="15">
        <v>45263</v>
      </c>
      <c r="N451" s="23" t="s">
        <v>48</v>
      </c>
      <c r="O451" s="197" t="s">
        <v>46</v>
      </c>
      <c r="P451" s="182" t="s">
        <v>47</v>
      </c>
      <c r="Q451" s="197" t="s">
        <v>47</v>
      </c>
      <c r="R451" s="108" t="s">
        <v>30</v>
      </c>
      <c r="S451" s="16" t="s">
        <v>390</v>
      </c>
      <c r="T451" s="10"/>
      <c r="U451" s="10"/>
    </row>
    <row r="452" spans="1:21" s="109" customFormat="1" ht="38.25" customHeight="1" x14ac:dyDescent="0.2">
      <c r="A452" s="373">
        <v>436</v>
      </c>
      <c r="B452" s="384" t="s">
        <v>391</v>
      </c>
      <c r="C452" s="6" t="s">
        <v>392</v>
      </c>
      <c r="D452" s="35" t="s">
        <v>393</v>
      </c>
      <c r="E452" s="42"/>
      <c r="F452" s="12">
        <v>876</v>
      </c>
      <c r="G452" s="8" t="s">
        <v>394</v>
      </c>
      <c r="H452" s="43">
        <v>1</v>
      </c>
      <c r="I452" s="20">
        <v>52401360000</v>
      </c>
      <c r="J452" s="19" t="s">
        <v>26</v>
      </c>
      <c r="K452" s="146">
        <v>4978000.0199999996</v>
      </c>
      <c r="L452" s="15">
        <v>44927</v>
      </c>
      <c r="M452" s="15">
        <v>45261</v>
      </c>
      <c r="N452" s="3" t="s">
        <v>27</v>
      </c>
      <c r="O452" s="197" t="s">
        <v>46</v>
      </c>
      <c r="P452" s="182" t="s">
        <v>46</v>
      </c>
      <c r="Q452" s="197" t="s">
        <v>47</v>
      </c>
      <c r="R452" s="108" t="s">
        <v>30</v>
      </c>
      <c r="S452" s="16" t="s">
        <v>390</v>
      </c>
    </row>
    <row r="453" spans="1:21" ht="28.5" customHeight="1" x14ac:dyDescent="0.2">
      <c r="A453" s="373">
        <v>437</v>
      </c>
      <c r="B453" s="102" t="s">
        <v>395</v>
      </c>
      <c r="C453" s="390" t="s">
        <v>86</v>
      </c>
      <c r="D453" s="35" t="s">
        <v>1123</v>
      </c>
      <c r="E453" s="42"/>
      <c r="F453" s="6">
        <v>876</v>
      </c>
      <c r="G453" s="8" t="s">
        <v>394</v>
      </c>
      <c r="H453" s="43">
        <v>167</v>
      </c>
      <c r="I453" s="20">
        <v>52401360000</v>
      </c>
      <c r="J453" s="19" t="s">
        <v>26</v>
      </c>
      <c r="K453" s="146">
        <v>570583.89</v>
      </c>
      <c r="L453" s="15">
        <v>45078</v>
      </c>
      <c r="M453" s="15">
        <v>45261</v>
      </c>
      <c r="N453" s="3" t="s">
        <v>27</v>
      </c>
      <c r="O453" s="197" t="s">
        <v>46</v>
      </c>
      <c r="P453" s="182" t="s">
        <v>46</v>
      </c>
      <c r="Q453" s="197" t="s">
        <v>47</v>
      </c>
      <c r="R453" s="108" t="s">
        <v>30</v>
      </c>
      <c r="S453" s="16" t="s">
        <v>390</v>
      </c>
      <c r="T453" s="10"/>
      <c r="U453" s="10"/>
    </row>
    <row r="454" spans="1:21" ht="38.25" x14ac:dyDescent="0.2">
      <c r="A454" s="373">
        <v>438</v>
      </c>
      <c r="B454" s="384" t="s">
        <v>395</v>
      </c>
      <c r="C454" s="6" t="s">
        <v>396</v>
      </c>
      <c r="D454" s="35" t="s">
        <v>502</v>
      </c>
      <c r="E454" s="42"/>
      <c r="F454" s="6">
        <v>876</v>
      </c>
      <c r="G454" s="184" t="s">
        <v>394</v>
      </c>
      <c r="H454" s="43">
        <v>1</v>
      </c>
      <c r="I454" s="20">
        <v>52401360000</v>
      </c>
      <c r="J454" s="116" t="s">
        <v>26</v>
      </c>
      <c r="K454" s="146">
        <v>515500</v>
      </c>
      <c r="L454" s="15">
        <v>45139</v>
      </c>
      <c r="M454" s="15">
        <v>45261</v>
      </c>
      <c r="N454" s="3" t="s">
        <v>48</v>
      </c>
      <c r="O454" s="197" t="s">
        <v>46</v>
      </c>
      <c r="P454" s="182" t="s">
        <v>47</v>
      </c>
      <c r="Q454" s="197" t="s">
        <v>47</v>
      </c>
      <c r="R454" s="108" t="s">
        <v>30</v>
      </c>
      <c r="S454" s="275" t="s">
        <v>390</v>
      </c>
      <c r="T454" s="10"/>
      <c r="U454" s="10"/>
    </row>
    <row r="455" spans="1:21" ht="25.5" x14ac:dyDescent="0.2">
      <c r="A455" s="373">
        <v>439</v>
      </c>
      <c r="B455" s="41" t="s">
        <v>398</v>
      </c>
      <c r="C455" s="99" t="s">
        <v>399</v>
      </c>
      <c r="D455" s="105" t="s">
        <v>400</v>
      </c>
      <c r="E455" s="100"/>
      <c r="F455" s="8">
        <v>796</v>
      </c>
      <c r="G455" s="8" t="s">
        <v>50</v>
      </c>
      <c r="H455" s="101">
        <v>38</v>
      </c>
      <c r="I455" s="20">
        <v>52401360000</v>
      </c>
      <c r="J455" s="19" t="s">
        <v>26</v>
      </c>
      <c r="K455" s="146">
        <v>3073366.84</v>
      </c>
      <c r="L455" s="15">
        <v>45017</v>
      </c>
      <c r="M455" s="15">
        <v>45261</v>
      </c>
      <c r="N455" s="3" t="s">
        <v>27</v>
      </c>
      <c r="O455" s="197" t="s">
        <v>46</v>
      </c>
      <c r="P455" s="182" t="s">
        <v>46</v>
      </c>
      <c r="Q455" s="197" t="s">
        <v>47</v>
      </c>
      <c r="R455" s="108" t="s">
        <v>30</v>
      </c>
      <c r="S455" s="16" t="s">
        <v>390</v>
      </c>
      <c r="T455" s="10"/>
      <c r="U455" s="10"/>
    </row>
    <row r="456" spans="1:21" ht="28.5" x14ac:dyDescent="0.2">
      <c r="A456" s="373">
        <v>440</v>
      </c>
      <c r="B456" s="41" t="s">
        <v>398</v>
      </c>
      <c r="C456" s="99" t="s">
        <v>399</v>
      </c>
      <c r="D456" s="105" t="s">
        <v>1122</v>
      </c>
      <c r="E456" s="100"/>
      <c r="F456" s="8">
        <v>796</v>
      </c>
      <c r="G456" s="8" t="s">
        <v>50</v>
      </c>
      <c r="H456" s="101">
        <v>121</v>
      </c>
      <c r="I456" s="20">
        <v>52401360000</v>
      </c>
      <c r="J456" s="13" t="s">
        <v>26</v>
      </c>
      <c r="K456" s="146">
        <v>4903185.5199999996</v>
      </c>
      <c r="L456" s="15">
        <v>45078</v>
      </c>
      <c r="M456" s="15">
        <v>45261</v>
      </c>
      <c r="N456" s="3" t="s">
        <v>27</v>
      </c>
      <c r="O456" s="197" t="s">
        <v>46</v>
      </c>
      <c r="P456" s="182" t="s">
        <v>46</v>
      </c>
      <c r="Q456" s="197" t="s">
        <v>47</v>
      </c>
      <c r="R456" s="108" t="s">
        <v>30</v>
      </c>
      <c r="S456" s="16" t="s">
        <v>390</v>
      </c>
      <c r="T456" s="10"/>
      <c r="U456" s="10"/>
    </row>
    <row r="457" spans="1:21" ht="25.5" x14ac:dyDescent="0.2">
      <c r="A457" s="373">
        <v>441</v>
      </c>
      <c r="B457" s="41" t="s">
        <v>398</v>
      </c>
      <c r="C457" s="99" t="s">
        <v>401</v>
      </c>
      <c r="D457" s="105" t="s">
        <v>402</v>
      </c>
      <c r="E457" s="100"/>
      <c r="F457" s="8">
        <v>796</v>
      </c>
      <c r="G457" s="8" t="s">
        <v>50</v>
      </c>
      <c r="H457" s="101">
        <v>241</v>
      </c>
      <c r="I457" s="20">
        <v>52401360000</v>
      </c>
      <c r="J457" s="13" t="s">
        <v>26</v>
      </c>
      <c r="K457" s="146">
        <v>7960005.46</v>
      </c>
      <c r="L457" s="15">
        <v>45170</v>
      </c>
      <c r="M457" s="15">
        <v>45261</v>
      </c>
      <c r="N457" s="175" t="s">
        <v>48</v>
      </c>
      <c r="O457" s="197" t="s">
        <v>46</v>
      </c>
      <c r="P457" s="197" t="s">
        <v>47</v>
      </c>
      <c r="Q457" s="197" t="s">
        <v>47</v>
      </c>
      <c r="R457" s="108" t="s">
        <v>30</v>
      </c>
      <c r="S457" s="16" t="s">
        <v>390</v>
      </c>
      <c r="T457" s="10"/>
      <c r="U457" s="10"/>
    </row>
    <row r="458" spans="1:21" ht="31.5" customHeight="1" x14ac:dyDescent="0.2">
      <c r="A458" s="373">
        <v>442</v>
      </c>
      <c r="B458" s="106" t="s">
        <v>398</v>
      </c>
      <c r="C458" s="3" t="s">
        <v>398</v>
      </c>
      <c r="D458" s="52" t="s">
        <v>403</v>
      </c>
      <c r="E458" s="42"/>
      <c r="F458" s="6">
        <v>796</v>
      </c>
      <c r="G458" s="8" t="s">
        <v>50</v>
      </c>
      <c r="H458" s="43">
        <v>54</v>
      </c>
      <c r="I458" s="20">
        <v>52401360000</v>
      </c>
      <c r="J458" s="19" t="s">
        <v>26</v>
      </c>
      <c r="K458" s="146">
        <v>2929526.68</v>
      </c>
      <c r="L458" s="15">
        <v>44986</v>
      </c>
      <c r="M458" s="15">
        <v>45261</v>
      </c>
      <c r="N458" s="3" t="s">
        <v>48</v>
      </c>
      <c r="O458" s="197" t="s">
        <v>46</v>
      </c>
      <c r="P458" s="197" t="s">
        <v>47</v>
      </c>
      <c r="Q458" s="197" t="s">
        <v>47</v>
      </c>
      <c r="R458" s="108" t="s">
        <v>30</v>
      </c>
      <c r="S458" s="275" t="s">
        <v>390</v>
      </c>
      <c r="T458" s="10"/>
      <c r="U458" s="10"/>
    </row>
    <row r="459" spans="1:21" ht="33.75" customHeight="1" x14ac:dyDescent="0.2">
      <c r="A459" s="373">
        <v>443</v>
      </c>
      <c r="B459" s="21" t="s">
        <v>398</v>
      </c>
      <c r="C459" s="21" t="s">
        <v>399</v>
      </c>
      <c r="D459" s="33" t="s">
        <v>1308</v>
      </c>
      <c r="E459" s="177"/>
      <c r="F459" s="56">
        <v>796</v>
      </c>
      <c r="G459" s="179" t="s">
        <v>50</v>
      </c>
      <c r="H459" s="99">
        <v>2</v>
      </c>
      <c r="I459" s="20">
        <v>52401360000</v>
      </c>
      <c r="J459" s="19" t="s">
        <v>26</v>
      </c>
      <c r="K459" s="183">
        <v>765780.96</v>
      </c>
      <c r="L459" s="154">
        <v>45200</v>
      </c>
      <c r="M459" s="154">
        <v>45261</v>
      </c>
      <c r="N459" s="6" t="s">
        <v>27</v>
      </c>
      <c r="O459" s="197" t="s">
        <v>46</v>
      </c>
      <c r="P459" s="197" t="s">
        <v>46</v>
      </c>
      <c r="Q459" s="197" t="s">
        <v>47</v>
      </c>
      <c r="R459" s="108" t="s">
        <v>30</v>
      </c>
      <c r="S459" s="141" t="s">
        <v>390</v>
      </c>
      <c r="T459" s="10"/>
      <c r="U459" s="10"/>
    </row>
    <row r="460" spans="1:21" ht="30" customHeight="1" x14ac:dyDescent="0.2">
      <c r="A460" s="373">
        <v>444</v>
      </c>
      <c r="B460" s="50" t="s">
        <v>398</v>
      </c>
      <c r="C460" s="50" t="s">
        <v>399</v>
      </c>
      <c r="D460" s="53" t="s">
        <v>1148</v>
      </c>
      <c r="E460" s="55"/>
      <c r="F460" s="6">
        <v>796</v>
      </c>
      <c r="G460" s="8" t="s">
        <v>50</v>
      </c>
      <c r="H460" s="107">
        <v>19</v>
      </c>
      <c r="I460" s="27">
        <v>52401360000</v>
      </c>
      <c r="J460" s="27" t="s">
        <v>26</v>
      </c>
      <c r="K460" s="149">
        <v>1007666.69</v>
      </c>
      <c r="L460" s="160">
        <v>45079</v>
      </c>
      <c r="M460" s="161">
        <v>45231</v>
      </c>
      <c r="N460" s="6" t="s">
        <v>27</v>
      </c>
      <c r="O460" s="2" t="s">
        <v>46</v>
      </c>
      <c r="P460" s="2" t="s">
        <v>46</v>
      </c>
      <c r="Q460" s="2" t="s">
        <v>47</v>
      </c>
      <c r="R460" s="108" t="s">
        <v>30</v>
      </c>
      <c r="S460" s="16" t="s">
        <v>390</v>
      </c>
      <c r="T460" s="10"/>
      <c r="U460" s="10"/>
    </row>
    <row r="461" spans="1:21" ht="27" customHeight="1" x14ac:dyDescent="0.2">
      <c r="A461" s="373">
        <v>445</v>
      </c>
      <c r="B461" s="384" t="s">
        <v>398</v>
      </c>
      <c r="C461" s="388" t="s">
        <v>399</v>
      </c>
      <c r="D461" s="42" t="s">
        <v>404</v>
      </c>
      <c r="E461" s="48"/>
      <c r="F461" s="34">
        <v>796</v>
      </c>
      <c r="G461" s="179" t="s">
        <v>50</v>
      </c>
      <c r="H461" s="175">
        <v>32</v>
      </c>
      <c r="I461" s="27">
        <v>52401360000</v>
      </c>
      <c r="J461" s="19" t="s">
        <v>26</v>
      </c>
      <c r="K461" s="150">
        <v>1307498.21</v>
      </c>
      <c r="L461" s="15">
        <v>44986</v>
      </c>
      <c r="M461" s="156">
        <v>45261</v>
      </c>
      <c r="N461" s="6" t="s">
        <v>27</v>
      </c>
      <c r="O461" s="197" t="s">
        <v>46</v>
      </c>
      <c r="P461" s="182" t="s">
        <v>46</v>
      </c>
      <c r="Q461" s="2" t="s">
        <v>47</v>
      </c>
      <c r="R461" s="108" t="s">
        <v>30</v>
      </c>
      <c r="S461" s="141" t="s">
        <v>390</v>
      </c>
      <c r="T461" s="10"/>
      <c r="U461" s="10"/>
    </row>
    <row r="462" spans="1:21" s="109" customFormat="1" ht="51" x14ac:dyDescent="0.2">
      <c r="A462" s="373">
        <v>446</v>
      </c>
      <c r="B462" s="102" t="s">
        <v>388</v>
      </c>
      <c r="C462" s="3" t="s">
        <v>405</v>
      </c>
      <c r="D462" s="35" t="s">
        <v>955</v>
      </c>
      <c r="E462" s="42"/>
      <c r="F462" s="6">
        <v>796</v>
      </c>
      <c r="G462" s="8" t="s">
        <v>50</v>
      </c>
      <c r="H462" s="43">
        <v>29</v>
      </c>
      <c r="I462" s="27">
        <v>52401360000</v>
      </c>
      <c r="J462" s="19" t="s">
        <v>26</v>
      </c>
      <c r="K462" s="146">
        <v>3540538.34</v>
      </c>
      <c r="L462" s="15">
        <v>44986</v>
      </c>
      <c r="M462" s="15">
        <v>45261</v>
      </c>
      <c r="N462" s="3" t="s">
        <v>27</v>
      </c>
      <c r="O462" s="197" t="s">
        <v>46</v>
      </c>
      <c r="P462" s="182" t="s">
        <v>46</v>
      </c>
      <c r="Q462" s="197" t="s">
        <v>47</v>
      </c>
      <c r="R462" s="108" t="s">
        <v>30</v>
      </c>
      <c r="S462" s="141" t="s">
        <v>390</v>
      </c>
    </row>
    <row r="463" spans="1:21" ht="33" customHeight="1" x14ac:dyDescent="0.2">
      <c r="A463" s="373">
        <v>447</v>
      </c>
      <c r="B463" s="384" t="s">
        <v>395</v>
      </c>
      <c r="C463" s="110" t="s">
        <v>86</v>
      </c>
      <c r="D463" s="33" t="s">
        <v>406</v>
      </c>
      <c r="E463" s="3"/>
      <c r="F463" s="111">
        <v>876</v>
      </c>
      <c r="G463" s="185" t="s">
        <v>394</v>
      </c>
      <c r="H463" s="111">
        <v>5</v>
      </c>
      <c r="I463" s="27">
        <v>52401360000</v>
      </c>
      <c r="J463" s="78" t="s">
        <v>26</v>
      </c>
      <c r="K463" s="183">
        <v>642388.9</v>
      </c>
      <c r="L463" s="155">
        <v>45047</v>
      </c>
      <c r="M463" s="155">
        <v>45261</v>
      </c>
      <c r="N463" s="3" t="s">
        <v>27</v>
      </c>
      <c r="O463" s="197" t="s">
        <v>46</v>
      </c>
      <c r="P463" s="182" t="s">
        <v>46</v>
      </c>
      <c r="Q463" s="197" t="s">
        <v>47</v>
      </c>
      <c r="R463" s="108" t="s">
        <v>30</v>
      </c>
      <c r="S463" s="142" t="s">
        <v>390</v>
      </c>
      <c r="T463" s="10"/>
      <c r="U463" s="10"/>
    </row>
    <row r="464" spans="1:21" ht="63.75" x14ac:dyDescent="0.2">
      <c r="A464" s="373">
        <v>448</v>
      </c>
      <c r="B464" s="102" t="s">
        <v>236</v>
      </c>
      <c r="C464" s="390" t="s">
        <v>930</v>
      </c>
      <c r="D464" s="35" t="s">
        <v>1305</v>
      </c>
      <c r="E464" s="42"/>
      <c r="F464" s="6">
        <v>876</v>
      </c>
      <c r="G464" s="8" t="s">
        <v>394</v>
      </c>
      <c r="H464" s="43">
        <v>1</v>
      </c>
      <c r="I464" s="27">
        <v>52401360000</v>
      </c>
      <c r="J464" s="19" t="s">
        <v>26</v>
      </c>
      <c r="K464" s="146">
        <v>1113616.02</v>
      </c>
      <c r="L464" s="15">
        <v>45199</v>
      </c>
      <c r="M464" s="15">
        <v>45261</v>
      </c>
      <c r="N464" s="3" t="s">
        <v>27</v>
      </c>
      <c r="O464" s="197" t="s">
        <v>46</v>
      </c>
      <c r="P464" s="182" t="s">
        <v>46</v>
      </c>
      <c r="Q464" s="197" t="s">
        <v>47</v>
      </c>
      <c r="R464" s="108" t="s">
        <v>30</v>
      </c>
      <c r="S464" s="16" t="s">
        <v>390</v>
      </c>
      <c r="T464" s="10"/>
      <c r="U464" s="10"/>
    </row>
    <row r="465" spans="1:21" s="109" customFormat="1" ht="30.75" customHeight="1" x14ac:dyDescent="0.2">
      <c r="A465" s="373">
        <v>449</v>
      </c>
      <c r="B465" s="102" t="s">
        <v>176</v>
      </c>
      <c r="C465" s="390" t="s">
        <v>177</v>
      </c>
      <c r="D465" s="35" t="s">
        <v>408</v>
      </c>
      <c r="E465" s="42"/>
      <c r="F465" s="6">
        <v>796</v>
      </c>
      <c r="G465" s="8" t="s">
        <v>397</v>
      </c>
      <c r="H465" s="43">
        <v>37</v>
      </c>
      <c r="I465" s="27">
        <v>52401360000</v>
      </c>
      <c r="J465" s="19" t="s">
        <v>26</v>
      </c>
      <c r="K465" s="146">
        <v>412393.81</v>
      </c>
      <c r="L465" s="15">
        <v>45017</v>
      </c>
      <c r="M465" s="15">
        <v>45261</v>
      </c>
      <c r="N465" s="3" t="s">
        <v>27</v>
      </c>
      <c r="O465" s="197" t="s">
        <v>46</v>
      </c>
      <c r="P465" s="182" t="s">
        <v>46</v>
      </c>
      <c r="Q465" s="197" t="s">
        <v>47</v>
      </c>
      <c r="R465" s="108" t="s">
        <v>30</v>
      </c>
      <c r="S465" s="16" t="s">
        <v>390</v>
      </c>
    </row>
    <row r="466" spans="1:21" ht="30" customHeight="1" x14ac:dyDescent="0.2">
      <c r="A466" s="373">
        <v>450</v>
      </c>
      <c r="B466" s="102" t="s">
        <v>388</v>
      </c>
      <c r="C466" s="390" t="s">
        <v>1306</v>
      </c>
      <c r="D466" s="35" t="s">
        <v>1307</v>
      </c>
      <c r="E466" s="42"/>
      <c r="F466" s="6">
        <v>839</v>
      </c>
      <c r="G466" s="8" t="s">
        <v>1092</v>
      </c>
      <c r="H466" s="43">
        <v>2</v>
      </c>
      <c r="I466" s="27">
        <v>52401360000</v>
      </c>
      <c r="J466" s="19" t="s">
        <v>26</v>
      </c>
      <c r="K466" s="146">
        <v>715974.98</v>
      </c>
      <c r="L466" s="15">
        <v>45200</v>
      </c>
      <c r="M466" s="15">
        <v>45261</v>
      </c>
      <c r="N466" s="3" t="s">
        <v>27</v>
      </c>
      <c r="O466" s="197" t="s">
        <v>46</v>
      </c>
      <c r="P466" s="182" t="s">
        <v>46</v>
      </c>
      <c r="Q466" s="197" t="s">
        <v>47</v>
      </c>
      <c r="R466" s="108" t="s">
        <v>30</v>
      </c>
      <c r="S466" s="16" t="s">
        <v>390</v>
      </c>
      <c r="T466" s="10"/>
      <c r="U466" s="10"/>
    </row>
    <row r="467" spans="1:21" s="109" customFormat="1" ht="36.75" customHeight="1" x14ac:dyDescent="0.2">
      <c r="A467" s="373">
        <v>451</v>
      </c>
      <c r="B467" s="102" t="s">
        <v>395</v>
      </c>
      <c r="C467" s="390" t="s">
        <v>86</v>
      </c>
      <c r="D467" s="35" t="s">
        <v>409</v>
      </c>
      <c r="E467" s="42"/>
      <c r="F467" s="6">
        <v>796</v>
      </c>
      <c r="G467" s="8" t="s">
        <v>50</v>
      </c>
      <c r="H467" s="43">
        <v>3</v>
      </c>
      <c r="I467" s="27">
        <v>52401360000</v>
      </c>
      <c r="J467" s="19" t="s">
        <v>26</v>
      </c>
      <c r="K467" s="146">
        <v>252203.33</v>
      </c>
      <c r="L467" s="15">
        <v>45231</v>
      </c>
      <c r="M467" s="15">
        <v>45261</v>
      </c>
      <c r="N467" s="3" t="s">
        <v>27</v>
      </c>
      <c r="O467" s="197" t="s">
        <v>46</v>
      </c>
      <c r="P467" s="182" t="s">
        <v>46</v>
      </c>
      <c r="Q467" s="197" t="s">
        <v>47</v>
      </c>
      <c r="R467" s="108" t="s">
        <v>30</v>
      </c>
      <c r="S467" s="16" t="s">
        <v>390</v>
      </c>
    </row>
    <row r="468" spans="1:21" ht="25.5" customHeight="1" x14ac:dyDescent="0.2">
      <c r="A468" s="373">
        <v>452</v>
      </c>
      <c r="B468" s="95" t="s">
        <v>168</v>
      </c>
      <c r="C468" s="95" t="s">
        <v>86</v>
      </c>
      <c r="D468" s="353" t="s">
        <v>55</v>
      </c>
      <c r="E468" s="92" t="s">
        <v>56</v>
      </c>
      <c r="F468" s="38">
        <v>876</v>
      </c>
      <c r="G468" s="8" t="s">
        <v>49</v>
      </c>
      <c r="H468" s="177" t="s">
        <v>342</v>
      </c>
      <c r="I468" s="19">
        <v>52401360000</v>
      </c>
      <c r="J468" s="19" t="s">
        <v>26</v>
      </c>
      <c r="K468" s="148">
        <v>409749.96</v>
      </c>
      <c r="L468" s="137">
        <v>45231</v>
      </c>
      <c r="M468" s="154">
        <v>45627</v>
      </c>
      <c r="N468" s="23" t="s">
        <v>27</v>
      </c>
      <c r="O468" s="368" t="s">
        <v>46</v>
      </c>
      <c r="P468" s="2" t="s">
        <v>46</v>
      </c>
      <c r="Q468" s="2" t="s">
        <v>47</v>
      </c>
      <c r="R468" s="253" t="s">
        <v>30</v>
      </c>
      <c r="S468" s="181" t="s">
        <v>57</v>
      </c>
      <c r="T468" s="10"/>
      <c r="U468" s="10"/>
    </row>
    <row r="469" spans="1:21" ht="24" customHeight="1" x14ac:dyDescent="0.2">
      <c r="A469" s="373">
        <v>453</v>
      </c>
      <c r="B469" s="95" t="s">
        <v>168</v>
      </c>
      <c r="C469" s="95" t="s">
        <v>86</v>
      </c>
      <c r="D469" s="353" t="s">
        <v>1377</v>
      </c>
      <c r="E469" s="92" t="s">
        <v>56</v>
      </c>
      <c r="F469" s="38">
        <v>876</v>
      </c>
      <c r="G469" s="8" t="s">
        <v>49</v>
      </c>
      <c r="H469" s="177" t="s">
        <v>342</v>
      </c>
      <c r="I469" s="19">
        <v>52401360000</v>
      </c>
      <c r="J469" s="19" t="s">
        <v>26</v>
      </c>
      <c r="K469" s="148">
        <v>403455.84</v>
      </c>
      <c r="L469" s="137">
        <v>45231</v>
      </c>
      <c r="M469" s="154">
        <v>45627</v>
      </c>
      <c r="N469" s="23" t="s">
        <v>27</v>
      </c>
      <c r="O469" s="368" t="s">
        <v>46</v>
      </c>
      <c r="P469" s="2" t="s">
        <v>46</v>
      </c>
      <c r="Q469" s="2" t="s">
        <v>47</v>
      </c>
      <c r="R469" s="253" t="s">
        <v>30</v>
      </c>
      <c r="S469" s="181" t="s">
        <v>57</v>
      </c>
      <c r="T469" s="10"/>
      <c r="U469" s="10"/>
    </row>
    <row r="470" spans="1:21" ht="36" x14ac:dyDescent="0.2">
      <c r="A470" s="373">
        <v>454</v>
      </c>
      <c r="B470" s="95" t="s">
        <v>343</v>
      </c>
      <c r="C470" s="95" t="s">
        <v>113</v>
      </c>
      <c r="D470" s="353" t="s">
        <v>1376</v>
      </c>
      <c r="E470" s="92"/>
      <c r="F470" s="38">
        <v>876</v>
      </c>
      <c r="G470" s="8" t="s">
        <v>49</v>
      </c>
      <c r="H470" s="177" t="s">
        <v>342</v>
      </c>
      <c r="I470" s="19">
        <v>52401360000</v>
      </c>
      <c r="J470" s="19" t="s">
        <v>26</v>
      </c>
      <c r="K470" s="148">
        <v>576600</v>
      </c>
      <c r="L470" s="137">
        <v>45231</v>
      </c>
      <c r="M470" s="154">
        <v>45627</v>
      </c>
      <c r="N470" s="23" t="s">
        <v>27</v>
      </c>
      <c r="O470" s="368" t="s">
        <v>46</v>
      </c>
      <c r="P470" s="368" t="s">
        <v>46</v>
      </c>
      <c r="Q470" s="2" t="s">
        <v>47</v>
      </c>
      <c r="R470" s="253" t="s">
        <v>30</v>
      </c>
      <c r="S470" s="181" t="s">
        <v>57</v>
      </c>
      <c r="T470" s="10"/>
      <c r="U470" s="10"/>
    </row>
    <row r="471" spans="1:21" ht="34.5" customHeight="1" x14ac:dyDescent="0.2">
      <c r="A471" s="373">
        <v>455</v>
      </c>
      <c r="B471" s="9" t="s">
        <v>91</v>
      </c>
      <c r="C471" s="9" t="s">
        <v>92</v>
      </c>
      <c r="D471" s="65" t="s">
        <v>93</v>
      </c>
      <c r="E471" s="81" t="s">
        <v>344</v>
      </c>
      <c r="F471" s="47">
        <v>876</v>
      </c>
      <c r="G471" s="8" t="s">
        <v>49</v>
      </c>
      <c r="H471" s="47">
        <v>1</v>
      </c>
      <c r="I471" s="46">
        <v>52401360000</v>
      </c>
      <c r="J471" s="46" t="s">
        <v>26</v>
      </c>
      <c r="K471" s="148">
        <v>299109052</v>
      </c>
      <c r="L471" s="156">
        <v>44927</v>
      </c>
      <c r="M471" s="15">
        <v>45261</v>
      </c>
      <c r="N471" s="6" t="s">
        <v>345</v>
      </c>
      <c r="O471" s="229" t="s">
        <v>29</v>
      </c>
      <c r="P471" s="229" t="s">
        <v>29</v>
      </c>
      <c r="Q471" s="2" t="s">
        <v>47</v>
      </c>
      <c r="R471" s="89" t="s">
        <v>94</v>
      </c>
      <c r="S471" s="16" t="s">
        <v>57</v>
      </c>
      <c r="T471" s="10"/>
      <c r="U471" s="10"/>
    </row>
    <row r="472" spans="1:21" ht="34.5" customHeight="1" x14ac:dyDescent="0.2">
      <c r="A472" s="373">
        <v>456</v>
      </c>
      <c r="B472" s="9" t="s">
        <v>91</v>
      </c>
      <c r="C472" s="9" t="s">
        <v>92</v>
      </c>
      <c r="D472" s="65" t="s">
        <v>95</v>
      </c>
      <c r="E472" s="81" t="s">
        <v>344</v>
      </c>
      <c r="F472" s="47">
        <v>876</v>
      </c>
      <c r="G472" s="8" t="s">
        <v>49</v>
      </c>
      <c r="H472" s="47">
        <v>1</v>
      </c>
      <c r="I472" s="46">
        <v>52401360000</v>
      </c>
      <c r="J472" s="46" t="s">
        <v>26</v>
      </c>
      <c r="K472" s="148">
        <v>7748524</v>
      </c>
      <c r="L472" s="156">
        <v>44927</v>
      </c>
      <c r="M472" s="15">
        <v>45261</v>
      </c>
      <c r="N472" s="6" t="s">
        <v>345</v>
      </c>
      <c r="O472" s="229" t="s">
        <v>29</v>
      </c>
      <c r="P472" s="229" t="s">
        <v>29</v>
      </c>
      <c r="Q472" s="2" t="s">
        <v>47</v>
      </c>
      <c r="R472" s="89" t="s">
        <v>94</v>
      </c>
      <c r="S472" s="16" t="s">
        <v>57</v>
      </c>
      <c r="T472" s="10"/>
      <c r="U472" s="10"/>
    </row>
    <row r="473" spans="1:21" ht="34.5" customHeight="1" x14ac:dyDescent="0.2">
      <c r="A473" s="373">
        <v>457</v>
      </c>
      <c r="B473" s="9" t="s">
        <v>91</v>
      </c>
      <c r="C473" s="9" t="s">
        <v>92</v>
      </c>
      <c r="D473" s="65" t="s">
        <v>96</v>
      </c>
      <c r="E473" s="81" t="s">
        <v>344</v>
      </c>
      <c r="F473" s="47">
        <v>876</v>
      </c>
      <c r="G473" s="8" t="s">
        <v>49</v>
      </c>
      <c r="H473" s="47">
        <v>1</v>
      </c>
      <c r="I473" s="46">
        <v>52401360000</v>
      </c>
      <c r="J473" s="46" t="s">
        <v>26</v>
      </c>
      <c r="K473" s="148">
        <v>13841637</v>
      </c>
      <c r="L473" s="156">
        <v>44927</v>
      </c>
      <c r="M473" s="15">
        <v>45261</v>
      </c>
      <c r="N473" s="6" t="s">
        <v>345</v>
      </c>
      <c r="O473" s="229" t="s">
        <v>29</v>
      </c>
      <c r="P473" s="229" t="s">
        <v>29</v>
      </c>
      <c r="Q473" s="2" t="s">
        <v>47</v>
      </c>
      <c r="R473" s="89" t="s">
        <v>94</v>
      </c>
      <c r="S473" s="16" t="s">
        <v>57</v>
      </c>
      <c r="T473" s="10"/>
      <c r="U473" s="10"/>
    </row>
    <row r="474" spans="1:21" ht="34.5" customHeight="1" x14ac:dyDescent="0.2">
      <c r="A474" s="373">
        <v>458</v>
      </c>
      <c r="B474" s="9" t="s">
        <v>91</v>
      </c>
      <c r="C474" s="9" t="s">
        <v>92</v>
      </c>
      <c r="D474" s="65" t="s">
        <v>503</v>
      </c>
      <c r="E474" s="81" t="s">
        <v>344</v>
      </c>
      <c r="F474" s="47">
        <v>876</v>
      </c>
      <c r="G474" s="8" t="s">
        <v>49</v>
      </c>
      <c r="H474" s="47">
        <v>1</v>
      </c>
      <c r="I474" s="46">
        <v>52401360000</v>
      </c>
      <c r="J474" s="46" t="s">
        <v>26</v>
      </c>
      <c r="K474" s="148">
        <v>109126433</v>
      </c>
      <c r="L474" s="156">
        <v>44927</v>
      </c>
      <c r="M474" s="15">
        <v>45261</v>
      </c>
      <c r="N474" s="6" t="s">
        <v>345</v>
      </c>
      <c r="O474" s="229" t="s">
        <v>29</v>
      </c>
      <c r="P474" s="229" t="s">
        <v>29</v>
      </c>
      <c r="Q474" s="2" t="s">
        <v>47</v>
      </c>
      <c r="R474" s="89" t="s">
        <v>94</v>
      </c>
      <c r="S474" s="16" t="s">
        <v>57</v>
      </c>
      <c r="T474" s="10"/>
      <c r="U474" s="10"/>
    </row>
    <row r="475" spans="1:21" ht="34.5" customHeight="1" x14ac:dyDescent="0.2">
      <c r="A475" s="373">
        <v>459</v>
      </c>
      <c r="B475" s="9" t="s">
        <v>91</v>
      </c>
      <c r="C475" s="9" t="s">
        <v>92</v>
      </c>
      <c r="D475" s="65" t="s">
        <v>97</v>
      </c>
      <c r="E475" s="81" t="s">
        <v>344</v>
      </c>
      <c r="F475" s="47">
        <v>876</v>
      </c>
      <c r="G475" s="8" t="s">
        <v>49</v>
      </c>
      <c r="H475" s="47">
        <v>1</v>
      </c>
      <c r="I475" s="46">
        <v>52401360000</v>
      </c>
      <c r="J475" s="46" t="s">
        <v>26</v>
      </c>
      <c r="K475" s="148">
        <v>10439550</v>
      </c>
      <c r="L475" s="156">
        <v>44927</v>
      </c>
      <c r="M475" s="15">
        <v>45261</v>
      </c>
      <c r="N475" s="6" t="s">
        <v>345</v>
      </c>
      <c r="O475" s="229" t="s">
        <v>29</v>
      </c>
      <c r="P475" s="229" t="s">
        <v>29</v>
      </c>
      <c r="Q475" s="2" t="s">
        <v>47</v>
      </c>
      <c r="R475" s="89" t="s">
        <v>94</v>
      </c>
      <c r="S475" s="16" t="s">
        <v>57</v>
      </c>
      <c r="T475" s="10"/>
      <c r="U475" s="10"/>
    </row>
    <row r="476" spans="1:21" ht="34.5" customHeight="1" x14ac:dyDescent="0.2">
      <c r="A476" s="373">
        <v>460</v>
      </c>
      <c r="B476" s="9" t="s">
        <v>98</v>
      </c>
      <c r="C476" s="9" t="s">
        <v>99</v>
      </c>
      <c r="D476" s="65" t="s">
        <v>195</v>
      </c>
      <c r="E476" s="81" t="s">
        <v>344</v>
      </c>
      <c r="F476" s="47">
        <v>876</v>
      </c>
      <c r="G476" s="8" t="s">
        <v>49</v>
      </c>
      <c r="H476" s="47">
        <v>1</v>
      </c>
      <c r="I476" s="46">
        <v>52401360000</v>
      </c>
      <c r="J476" s="46" t="s">
        <v>26</v>
      </c>
      <c r="K476" s="148">
        <v>8972288</v>
      </c>
      <c r="L476" s="156">
        <v>44927</v>
      </c>
      <c r="M476" s="15">
        <v>45261</v>
      </c>
      <c r="N476" s="6" t="s">
        <v>345</v>
      </c>
      <c r="O476" s="229" t="s">
        <v>29</v>
      </c>
      <c r="P476" s="229" t="s">
        <v>29</v>
      </c>
      <c r="Q476" s="2" t="s">
        <v>47</v>
      </c>
      <c r="R476" s="89" t="s">
        <v>94</v>
      </c>
      <c r="S476" s="16" t="s">
        <v>57</v>
      </c>
      <c r="T476" s="10"/>
      <c r="U476" s="10"/>
    </row>
    <row r="477" spans="1:21" ht="34.5" customHeight="1" x14ac:dyDescent="0.2">
      <c r="A477" s="373">
        <v>461</v>
      </c>
      <c r="B477" s="9" t="s">
        <v>98</v>
      </c>
      <c r="C477" s="9" t="s">
        <v>99</v>
      </c>
      <c r="D477" s="65" t="s">
        <v>196</v>
      </c>
      <c r="E477" s="81" t="s">
        <v>344</v>
      </c>
      <c r="F477" s="47">
        <v>876</v>
      </c>
      <c r="G477" s="8" t="s">
        <v>49</v>
      </c>
      <c r="H477" s="47">
        <v>1</v>
      </c>
      <c r="I477" s="46">
        <v>52401360000</v>
      </c>
      <c r="J477" s="46" t="s">
        <v>26</v>
      </c>
      <c r="K477" s="148">
        <v>59560575</v>
      </c>
      <c r="L477" s="156">
        <v>44927</v>
      </c>
      <c r="M477" s="15">
        <v>45261</v>
      </c>
      <c r="N477" s="6" t="s">
        <v>345</v>
      </c>
      <c r="O477" s="229" t="s">
        <v>29</v>
      </c>
      <c r="P477" s="229" t="s">
        <v>29</v>
      </c>
      <c r="Q477" s="2" t="s">
        <v>47</v>
      </c>
      <c r="R477" s="89" t="s">
        <v>94</v>
      </c>
      <c r="S477" s="16" t="s">
        <v>57</v>
      </c>
      <c r="T477" s="10"/>
      <c r="U477" s="10"/>
    </row>
    <row r="478" spans="1:21" ht="24" customHeight="1" x14ac:dyDescent="0.2">
      <c r="A478" s="373">
        <v>462</v>
      </c>
      <c r="B478" s="9" t="s">
        <v>64</v>
      </c>
      <c r="C478" s="9" t="s">
        <v>100</v>
      </c>
      <c r="D478" s="65" t="s">
        <v>346</v>
      </c>
      <c r="E478" s="81" t="s">
        <v>347</v>
      </c>
      <c r="F478" s="47">
        <v>876</v>
      </c>
      <c r="G478" s="8" t="s">
        <v>49</v>
      </c>
      <c r="H478" s="47">
        <v>1</v>
      </c>
      <c r="I478" s="46">
        <v>52401360000</v>
      </c>
      <c r="J478" s="46" t="s">
        <v>26</v>
      </c>
      <c r="K478" s="148">
        <v>450000</v>
      </c>
      <c r="L478" s="156">
        <v>44927</v>
      </c>
      <c r="M478" s="15">
        <v>45261</v>
      </c>
      <c r="N478" s="6" t="s">
        <v>345</v>
      </c>
      <c r="O478" s="229" t="s">
        <v>29</v>
      </c>
      <c r="P478" s="229" t="s">
        <v>29</v>
      </c>
      <c r="Q478" s="2" t="s">
        <v>47</v>
      </c>
      <c r="R478" s="89" t="s">
        <v>504</v>
      </c>
      <c r="S478" s="16" t="s">
        <v>57</v>
      </c>
      <c r="T478" s="10"/>
      <c r="U478" s="10"/>
    </row>
    <row r="479" spans="1:21" ht="24" customHeight="1" x14ac:dyDescent="0.2">
      <c r="A479" s="373">
        <v>463</v>
      </c>
      <c r="B479" s="9" t="s">
        <v>64</v>
      </c>
      <c r="C479" s="9" t="s">
        <v>100</v>
      </c>
      <c r="D479" s="65" t="s">
        <v>348</v>
      </c>
      <c r="E479" s="81" t="s">
        <v>347</v>
      </c>
      <c r="F479" s="47">
        <v>876</v>
      </c>
      <c r="G479" s="8" t="s">
        <v>49</v>
      </c>
      <c r="H479" s="47">
        <v>1</v>
      </c>
      <c r="I479" s="46">
        <v>52401360000</v>
      </c>
      <c r="J479" s="46" t="s">
        <v>26</v>
      </c>
      <c r="K479" s="148">
        <v>10678000</v>
      </c>
      <c r="L479" s="156">
        <v>44927</v>
      </c>
      <c r="M479" s="15">
        <v>45261</v>
      </c>
      <c r="N479" s="6" t="s">
        <v>345</v>
      </c>
      <c r="O479" s="229" t="s">
        <v>29</v>
      </c>
      <c r="P479" s="229" t="s">
        <v>29</v>
      </c>
      <c r="Q479" s="2" t="s">
        <v>47</v>
      </c>
      <c r="R479" s="89" t="s">
        <v>504</v>
      </c>
      <c r="S479" s="16" t="s">
        <v>57</v>
      </c>
      <c r="T479" s="10"/>
      <c r="U479" s="10"/>
    </row>
    <row r="480" spans="1:21" ht="24" customHeight="1" x14ac:dyDescent="0.2">
      <c r="A480" s="373">
        <v>464</v>
      </c>
      <c r="B480" s="9" t="s">
        <v>64</v>
      </c>
      <c r="C480" s="9" t="s">
        <v>100</v>
      </c>
      <c r="D480" s="65" t="s">
        <v>349</v>
      </c>
      <c r="E480" s="81" t="s">
        <v>347</v>
      </c>
      <c r="F480" s="47">
        <v>876</v>
      </c>
      <c r="G480" s="8" t="s">
        <v>49</v>
      </c>
      <c r="H480" s="47">
        <v>1</v>
      </c>
      <c r="I480" s="46">
        <v>52401360000</v>
      </c>
      <c r="J480" s="46" t="s">
        <v>26</v>
      </c>
      <c r="K480" s="148">
        <v>430000</v>
      </c>
      <c r="L480" s="156">
        <v>44927</v>
      </c>
      <c r="M480" s="15">
        <v>45261</v>
      </c>
      <c r="N480" s="6" t="s">
        <v>345</v>
      </c>
      <c r="O480" s="229" t="s">
        <v>29</v>
      </c>
      <c r="P480" s="229" t="s">
        <v>29</v>
      </c>
      <c r="Q480" s="2" t="s">
        <v>47</v>
      </c>
      <c r="R480" s="89" t="s">
        <v>504</v>
      </c>
      <c r="S480" s="16" t="s">
        <v>57</v>
      </c>
      <c r="T480" s="10"/>
      <c r="U480" s="10"/>
    </row>
    <row r="481" spans="1:21" ht="24" customHeight="1" x14ac:dyDescent="0.2">
      <c r="A481" s="373">
        <v>465</v>
      </c>
      <c r="B481" s="9" t="s">
        <v>64</v>
      </c>
      <c r="C481" s="9" t="s">
        <v>100</v>
      </c>
      <c r="D481" s="65" t="s">
        <v>101</v>
      </c>
      <c r="E481" s="81" t="s">
        <v>347</v>
      </c>
      <c r="F481" s="47">
        <v>876</v>
      </c>
      <c r="G481" s="8" t="s">
        <v>49</v>
      </c>
      <c r="H481" s="47">
        <v>1</v>
      </c>
      <c r="I481" s="46">
        <v>52401360000</v>
      </c>
      <c r="J481" s="46" t="s">
        <v>26</v>
      </c>
      <c r="K481" s="148">
        <v>281000</v>
      </c>
      <c r="L481" s="156">
        <v>44927</v>
      </c>
      <c r="M481" s="15">
        <v>45261</v>
      </c>
      <c r="N481" s="6" t="s">
        <v>345</v>
      </c>
      <c r="O481" s="229" t="s">
        <v>29</v>
      </c>
      <c r="P481" s="229" t="s">
        <v>29</v>
      </c>
      <c r="Q481" s="2" t="s">
        <v>47</v>
      </c>
      <c r="R481" s="89" t="s">
        <v>504</v>
      </c>
      <c r="S481" s="16" t="s">
        <v>57</v>
      </c>
      <c r="T481" s="10"/>
      <c r="U481" s="10"/>
    </row>
    <row r="482" spans="1:21" ht="24" customHeight="1" x14ac:dyDescent="0.2">
      <c r="A482" s="373">
        <v>466</v>
      </c>
      <c r="B482" s="9" t="s">
        <v>64</v>
      </c>
      <c r="C482" s="9" t="s">
        <v>100</v>
      </c>
      <c r="D482" s="65" t="s">
        <v>102</v>
      </c>
      <c r="E482" s="81" t="s">
        <v>347</v>
      </c>
      <c r="F482" s="47">
        <v>876</v>
      </c>
      <c r="G482" s="8" t="s">
        <v>49</v>
      </c>
      <c r="H482" s="47">
        <v>1</v>
      </c>
      <c r="I482" s="46">
        <v>52401360000</v>
      </c>
      <c r="J482" s="46" t="s">
        <v>26</v>
      </c>
      <c r="K482" s="148">
        <v>1743000</v>
      </c>
      <c r="L482" s="156">
        <v>44927</v>
      </c>
      <c r="M482" s="15">
        <v>45261</v>
      </c>
      <c r="N482" s="6" t="s">
        <v>345</v>
      </c>
      <c r="O482" s="229" t="s">
        <v>29</v>
      </c>
      <c r="P482" s="229" t="s">
        <v>29</v>
      </c>
      <c r="Q482" s="2" t="s">
        <v>47</v>
      </c>
      <c r="R482" s="89" t="s">
        <v>504</v>
      </c>
      <c r="S482" s="16" t="s">
        <v>57</v>
      </c>
      <c r="T482" s="10"/>
      <c r="U482" s="10"/>
    </row>
    <row r="483" spans="1:21" ht="24" customHeight="1" x14ac:dyDescent="0.2">
      <c r="A483" s="373">
        <v>467</v>
      </c>
      <c r="B483" s="9" t="s">
        <v>64</v>
      </c>
      <c r="C483" s="9" t="s">
        <v>100</v>
      </c>
      <c r="D483" s="65" t="s">
        <v>103</v>
      </c>
      <c r="E483" s="81" t="s">
        <v>347</v>
      </c>
      <c r="F483" s="47">
        <v>876</v>
      </c>
      <c r="G483" s="8" t="s">
        <v>49</v>
      </c>
      <c r="H483" s="47">
        <v>1</v>
      </c>
      <c r="I483" s="46">
        <v>52401360000</v>
      </c>
      <c r="J483" s="46" t="s">
        <v>26</v>
      </c>
      <c r="K483" s="148">
        <v>1970000</v>
      </c>
      <c r="L483" s="156">
        <v>44927</v>
      </c>
      <c r="M483" s="15">
        <v>45261</v>
      </c>
      <c r="N483" s="6" t="s">
        <v>345</v>
      </c>
      <c r="O483" s="229" t="s">
        <v>29</v>
      </c>
      <c r="P483" s="229" t="s">
        <v>29</v>
      </c>
      <c r="Q483" s="2" t="s">
        <v>47</v>
      </c>
      <c r="R483" s="89" t="s">
        <v>504</v>
      </c>
      <c r="S483" s="16" t="s">
        <v>57</v>
      </c>
      <c r="T483" s="10"/>
      <c r="U483" s="10"/>
    </row>
    <row r="484" spans="1:21" ht="25.5" customHeight="1" x14ac:dyDescent="0.2">
      <c r="A484" s="373">
        <v>468</v>
      </c>
      <c r="B484" s="9" t="s">
        <v>64</v>
      </c>
      <c r="C484" s="9" t="s">
        <v>100</v>
      </c>
      <c r="D484" s="65" t="s">
        <v>104</v>
      </c>
      <c r="E484" s="81" t="s">
        <v>347</v>
      </c>
      <c r="F484" s="47">
        <v>876</v>
      </c>
      <c r="G484" s="8" t="s">
        <v>49</v>
      </c>
      <c r="H484" s="47">
        <v>1</v>
      </c>
      <c r="I484" s="46">
        <v>52401360000</v>
      </c>
      <c r="J484" s="46" t="s">
        <v>26</v>
      </c>
      <c r="K484" s="148">
        <v>80000</v>
      </c>
      <c r="L484" s="156">
        <v>44927</v>
      </c>
      <c r="M484" s="15">
        <v>45261</v>
      </c>
      <c r="N484" s="6" t="s">
        <v>345</v>
      </c>
      <c r="O484" s="229" t="s">
        <v>29</v>
      </c>
      <c r="P484" s="229" t="s">
        <v>29</v>
      </c>
      <c r="Q484" s="2" t="s">
        <v>47</v>
      </c>
      <c r="R484" s="89" t="s">
        <v>504</v>
      </c>
      <c r="S484" s="16" t="s">
        <v>57</v>
      </c>
      <c r="T484" s="10"/>
      <c r="U484" s="10"/>
    </row>
    <row r="485" spans="1:21" ht="25.5" customHeight="1" x14ac:dyDescent="0.2">
      <c r="A485" s="373">
        <v>469</v>
      </c>
      <c r="B485" s="9" t="s">
        <v>64</v>
      </c>
      <c r="C485" s="9" t="s">
        <v>100</v>
      </c>
      <c r="D485" s="65" t="s">
        <v>350</v>
      </c>
      <c r="E485" s="81" t="s">
        <v>347</v>
      </c>
      <c r="F485" s="47">
        <v>876</v>
      </c>
      <c r="G485" s="8" t="s">
        <v>49</v>
      </c>
      <c r="H485" s="47">
        <v>1</v>
      </c>
      <c r="I485" s="46">
        <v>52401360000</v>
      </c>
      <c r="J485" s="46" t="s">
        <v>26</v>
      </c>
      <c r="K485" s="148">
        <v>1224583.33</v>
      </c>
      <c r="L485" s="156">
        <v>44927</v>
      </c>
      <c r="M485" s="15">
        <v>45261</v>
      </c>
      <c r="N485" s="6" t="s">
        <v>345</v>
      </c>
      <c r="O485" s="229" t="s">
        <v>29</v>
      </c>
      <c r="P485" s="229" t="s">
        <v>29</v>
      </c>
      <c r="Q485" s="2" t="s">
        <v>47</v>
      </c>
      <c r="R485" s="89" t="s">
        <v>504</v>
      </c>
      <c r="S485" s="16" t="s">
        <v>57</v>
      </c>
      <c r="T485" s="10"/>
      <c r="U485" s="10"/>
    </row>
    <row r="486" spans="1:21" ht="25.5" customHeight="1" x14ac:dyDescent="0.2">
      <c r="A486" s="373">
        <v>470</v>
      </c>
      <c r="B486" s="9" t="s">
        <v>64</v>
      </c>
      <c r="C486" s="9" t="s">
        <v>100</v>
      </c>
      <c r="D486" s="65" t="s">
        <v>105</v>
      </c>
      <c r="E486" s="81" t="s">
        <v>347</v>
      </c>
      <c r="F486" s="47">
        <v>876</v>
      </c>
      <c r="G486" s="8" t="s">
        <v>49</v>
      </c>
      <c r="H486" s="47">
        <v>1</v>
      </c>
      <c r="I486" s="46">
        <v>52401360000</v>
      </c>
      <c r="J486" s="46" t="s">
        <v>26</v>
      </c>
      <c r="K486" s="148">
        <v>124000</v>
      </c>
      <c r="L486" s="156">
        <v>44927</v>
      </c>
      <c r="M486" s="15">
        <v>45261</v>
      </c>
      <c r="N486" s="6" t="s">
        <v>345</v>
      </c>
      <c r="O486" s="229" t="s">
        <v>29</v>
      </c>
      <c r="P486" s="229" t="s">
        <v>29</v>
      </c>
      <c r="Q486" s="2" t="s">
        <v>47</v>
      </c>
      <c r="R486" s="89" t="s">
        <v>504</v>
      </c>
      <c r="S486" s="16" t="s">
        <v>57</v>
      </c>
      <c r="T486" s="10"/>
      <c r="U486" s="10"/>
    </row>
    <row r="487" spans="1:21" ht="25.5" customHeight="1" x14ac:dyDescent="0.2">
      <c r="A487" s="373">
        <v>471</v>
      </c>
      <c r="B487" s="9" t="s">
        <v>64</v>
      </c>
      <c r="C487" s="9" t="s">
        <v>100</v>
      </c>
      <c r="D487" s="65" t="s">
        <v>107</v>
      </c>
      <c r="E487" s="81" t="s">
        <v>347</v>
      </c>
      <c r="F487" s="47">
        <v>876</v>
      </c>
      <c r="G487" s="8" t="s">
        <v>49</v>
      </c>
      <c r="H487" s="47">
        <v>1</v>
      </c>
      <c r="I487" s="46">
        <v>52401360000</v>
      </c>
      <c r="J487" s="46" t="s">
        <v>26</v>
      </c>
      <c r="K487" s="148">
        <v>80000</v>
      </c>
      <c r="L487" s="156">
        <v>44927</v>
      </c>
      <c r="M487" s="15">
        <v>45261</v>
      </c>
      <c r="N487" s="6" t="s">
        <v>345</v>
      </c>
      <c r="O487" s="229" t="s">
        <v>29</v>
      </c>
      <c r="P487" s="229" t="s">
        <v>29</v>
      </c>
      <c r="Q487" s="2" t="s">
        <v>47</v>
      </c>
      <c r="R487" s="89" t="s">
        <v>504</v>
      </c>
      <c r="S487" s="16" t="s">
        <v>57</v>
      </c>
      <c r="T487" s="10"/>
      <c r="U487" s="10"/>
    </row>
    <row r="488" spans="1:21" ht="25.5" customHeight="1" x14ac:dyDescent="0.2">
      <c r="A488" s="373">
        <v>472</v>
      </c>
      <c r="B488" s="9" t="s">
        <v>64</v>
      </c>
      <c r="C488" s="9" t="s">
        <v>100</v>
      </c>
      <c r="D488" s="65" t="s">
        <v>106</v>
      </c>
      <c r="E488" s="81" t="s">
        <v>347</v>
      </c>
      <c r="F488" s="47">
        <v>876</v>
      </c>
      <c r="G488" s="8" t="s">
        <v>49</v>
      </c>
      <c r="H488" s="47">
        <v>1</v>
      </c>
      <c r="I488" s="46">
        <v>52401360000</v>
      </c>
      <c r="J488" s="46" t="s">
        <v>26</v>
      </c>
      <c r="K488" s="148">
        <v>43916.67</v>
      </c>
      <c r="L488" s="156">
        <v>44927</v>
      </c>
      <c r="M488" s="15">
        <v>45261</v>
      </c>
      <c r="N488" s="6" t="s">
        <v>345</v>
      </c>
      <c r="O488" s="229" t="s">
        <v>29</v>
      </c>
      <c r="P488" s="229" t="s">
        <v>29</v>
      </c>
      <c r="Q488" s="2" t="s">
        <v>47</v>
      </c>
      <c r="R488" s="89" t="s">
        <v>504</v>
      </c>
      <c r="S488" s="16" t="s">
        <v>57</v>
      </c>
      <c r="T488" s="10"/>
      <c r="U488" s="10"/>
    </row>
    <row r="489" spans="1:21" ht="25.5" customHeight="1" x14ac:dyDescent="0.2">
      <c r="A489" s="373">
        <v>473</v>
      </c>
      <c r="B489" s="9" t="s">
        <v>64</v>
      </c>
      <c r="C489" s="9" t="s">
        <v>100</v>
      </c>
      <c r="D489" s="65" t="s">
        <v>351</v>
      </c>
      <c r="E489" s="81" t="s">
        <v>347</v>
      </c>
      <c r="F489" s="47">
        <v>876</v>
      </c>
      <c r="G489" s="8" t="s">
        <v>49</v>
      </c>
      <c r="H489" s="47">
        <v>1</v>
      </c>
      <c r="I489" s="46">
        <v>52401360000</v>
      </c>
      <c r="J489" s="46" t="s">
        <v>26</v>
      </c>
      <c r="K489" s="148">
        <v>79747.88</v>
      </c>
      <c r="L489" s="156">
        <v>44927</v>
      </c>
      <c r="M489" s="15">
        <v>45261</v>
      </c>
      <c r="N489" s="6" t="s">
        <v>345</v>
      </c>
      <c r="O489" s="229" t="s">
        <v>29</v>
      </c>
      <c r="P489" s="229" t="s">
        <v>29</v>
      </c>
      <c r="Q489" s="2" t="s">
        <v>47</v>
      </c>
      <c r="R489" s="89" t="s">
        <v>504</v>
      </c>
      <c r="S489" s="16" t="s">
        <v>57</v>
      </c>
      <c r="T489" s="10"/>
      <c r="U489" s="10"/>
    </row>
    <row r="490" spans="1:21" ht="25.5" customHeight="1" x14ac:dyDescent="0.2">
      <c r="A490" s="373">
        <v>474</v>
      </c>
      <c r="B490" s="9" t="s">
        <v>64</v>
      </c>
      <c r="C490" s="9" t="s">
        <v>108</v>
      </c>
      <c r="D490" s="65" t="s">
        <v>109</v>
      </c>
      <c r="E490" s="81" t="s">
        <v>347</v>
      </c>
      <c r="F490" s="47">
        <v>876</v>
      </c>
      <c r="G490" s="8" t="s">
        <v>49</v>
      </c>
      <c r="H490" s="47">
        <v>1</v>
      </c>
      <c r="I490" s="46">
        <v>52401360000</v>
      </c>
      <c r="J490" s="46" t="s">
        <v>26</v>
      </c>
      <c r="K490" s="148">
        <v>483416.67</v>
      </c>
      <c r="L490" s="156">
        <v>44927</v>
      </c>
      <c r="M490" s="15">
        <v>45261</v>
      </c>
      <c r="N490" s="6" t="s">
        <v>345</v>
      </c>
      <c r="O490" s="229" t="s">
        <v>29</v>
      </c>
      <c r="P490" s="229" t="s">
        <v>29</v>
      </c>
      <c r="Q490" s="2" t="s">
        <v>47</v>
      </c>
      <c r="R490" s="89" t="s">
        <v>504</v>
      </c>
      <c r="S490" s="16" t="s">
        <v>57</v>
      </c>
      <c r="T490" s="10"/>
      <c r="U490" s="10"/>
    </row>
    <row r="491" spans="1:21" ht="21.75" customHeight="1" x14ac:dyDescent="0.2">
      <c r="A491" s="373">
        <v>475</v>
      </c>
      <c r="B491" s="9" t="s">
        <v>64</v>
      </c>
      <c r="C491" s="9" t="s">
        <v>100</v>
      </c>
      <c r="D491" s="65" t="s">
        <v>110</v>
      </c>
      <c r="E491" s="81" t="s">
        <v>347</v>
      </c>
      <c r="F491" s="47">
        <v>876</v>
      </c>
      <c r="G491" s="8" t="s">
        <v>49</v>
      </c>
      <c r="H491" s="47">
        <v>1</v>
      </c>
      <c r="I491" s="46">
        <v>52401360000</v>
      </c>
      <c r="J491" s="46" t="s">
        <v>26</v>
      </c>
      <c r="K491" s="148">
        <v>42416.67</v>
      </c>
      <c r="L491" s="156">
        <v>44927</v>
      </c>
      <c r="M491" s="15">
        <v>45261</v>
      </c>
      <c r="N491" s="6" t="s">
        <v>345</v>
      </c>
      <c r="O491" s="229" t="s">
        <v>29</v>
      </c>
      <c r="P491" s="229" t="s">
        <v>29</v>
      </c>
      <c r="Q491" s="2" t="s">
        <v>47</v>
      </c>
      <c r="R491" s="89" t="s">
        <v>504</v>
      </c>
      <c r="S491" s="16" t="s">
        <v>57</v>
      </c>
      <c r="T491" s="10"/>
      <c r="U491" s="10"/>
    </row>
    <row r="492" spans="1:21" ht="21.75" customHeight="1" x14ac:dyDescent="0.2">
      <c r="A492" s="373">
        <v>476</v>
      </c>
      <c r="B492" s="9" t="s">
        <v>64</v>
      </c>
      <c r="C492" s="9" t="s">
        <v>108</v>
      </c>
      <c r="D492" s="65" t="s">
        <v>111</v>
      </c>
      <c r="E492" s="81" t="s">
        <v>347</v>
      </c>
      <c r="F492" s="47">
        <v>876</v>
      </c>
      <c r="G492" s="8" t="s">
        <v>49</v>
      </c>
      <c r="H492" s="47">
        <v>1</v>
      </c>
      <c r="I492" s="46">
        <v>52401360000</v>
      </c>
      <c r="J492" s="46" t="s">
        <v>26</v>
      </c>
      <c r="K492" s="148">
        <v>21217833.329999998</v>
      </c>
      <c r="L492" s="156">
        <v>44927</v>
      </c>
      <c r="M492" s="15">
        <v>45261</v>
      </c>
      <c r="N492" s="6" t="s">
        <v>345</v>
      </c>
      <c r="O492" s="229" t="s">
        <v>29</v>
      </c>
      <c r="P492" s="229" t="s">
        <v>29</v>
      </c>
      <c r="Q492" s="2" t="s">
        <v>47</v>
      </c>
      <c r="R492" s="89" t="s">
        <v>504</v>
      </c>
      <c r="S492" s="16" t="s">
        <v>57</v>
      </c>
      <c r="T492" s="10"/>
      <c r="U492" s="10"/>
    </row>
    <row r="493" spans="1:21" ht="21.75" customHeight="1" x14ac:dyDescent="0.2">
      <c r="A493" s="373">
        <v>477</v>
      </c>
      <c r="B493" s="9" t="s">
        <v>64</v>
      </c>
      <c r="C493" s="9" t="s">
        <v>108</v>
      </c>
      <c r="D493" s="65" t="s">
        <v>112</v>
      </c>
      <c r="E493" s="81" t="s">
        <v>347</v>
      </c>
      <c r="F493" s="47">
        <v>876</v>
      </c>
      <c r="G493" s="8" t="s">
        <v>49</v>
      </c>
      <c r="H493" s="47">
        <v>1</v>
      </c>
      <c r="I493" s="46">
        <v>52401360000</v>
      </c>
      <c r="J493" s="46" t="s">
        <v>26</v>
      </c>
      <c r="K493" s="148">
        <v>8919750</v>
      </c>
      <c r="L493" s="156">
        <v>44927</v>
      </c>
      <c r="M493" s="15">
        <v>45261</v>
      </c>
      <c r="N493" s="6" t="s">
        <v>345</v>
      </c>
      <c r="O493" s="229" t="s">
        <v>29</v>
      </c>
      <c r="P493" s="229" t="s">
        <v>29</v>
      </c>
      <c r="Q493" s="2" t="s">
        <v>47</v>
      </c>
      <c r="R493" s="89" t="s">
        <v>504</v>
      </c>
      <c r="S493" s="16" t="s">
        <v>57</v>
      </c>
      <c r="T493" s="10"/>
      <c r="U493" s="10"/>
    </row>
    <row r="494" spans="1:21" ht="21.75" customHeight="1" x14ac:dyDescent="0.2">
      <c r="A494" s="373">
        <v>478</v>
      </c>
      <c r="B494" s="9" t="s">
        <v>64</v>
      </c>
      <c r="C494" s="9" t="s">
        <v>108</v>
      </c>
      <c r="D494" s="65" t="s">
        <v>197</v>
      </c>
      <c r="E494" s="81" t="s">
        <v>347</v>
      </c>
      <c r="F494" s="47">
        <v>876</v>
      </c>
      <c r="G494" s="8" t="s">
        <v>49</v>
      </c>
      <c r="H494" s="47">
        <v>1</v>
      </c>
      <c r="I494" s="46">
        <v>52401360000</v>
      </c>
      <c r="J494" s="46" t="s">
        <v>26</v>
      </c>
      <c r="K494" s="148">
        <v>169260.62</v>
      </c>
      <c r="L494" s="156">
        <v>44927</v>
      </c>
      <c r="M494" s="15">
        <v>45261</v>
      </c>
      <c r="N494" s="6" t="s">
        <v>345</v>
      </c>
      <c r="O494" s="229" t="s">
        <v>29</v>
      </c>
      <c r="P494" s="229" t="s">
        <v>29</v>
      </c>
      <c r="Q494" s="2" t="s">
        <v>47</v>
      </c>
      <c r="R494" s="89" t="s">
        <v>94</v>
      </c>
      <c r="S494" s="16" t="s">
        <v>57</v>
      </c>
      <c r="T494" s="10"/>
      <c r="U494" s="10"/>
    </row>
    <row r="495" spans="1:21" ht="49.15" customHeight="1" x14ac:dyDescent="0.2">
      <c r="A495" s="373">
        <v>479</v>
      </c>
      <c r="B495" s="9" t="s">
        <v>65</v>
      </c>
      <c r="C495" s="9" t="s">
        <v>66</v>
      </c>
      <c r="D495" s="639" t="s">
        <v>1101</v>
      </c>
      <c r="E495" s="657" t="s">
        <v>56</v>
      </c>
      <c r="F495" s="658">
        <v>876</v>
      </c>
      <c r="G495" s="648" t="s">
        <v>49</v>
      </c>
      <c r="H495" s="658">
        <v>1</v>
      </c>
      <c r="I495" s="659">
        <v>52401360000</v>
      </c>
      <c r="J495" s="659" t="s">
        <v>26</v>
      </c>
      <c r="K495" s="663">
        <v>591843.13</v>
      </c>
      <c r="L495" s="656">
        <v>45170</v>
      </c>
      <c r="M495" s="650">
        <v>45261</v>
      </c>
      <c r="N495" s="6" t="s">
        <v>27</v>
      </c>
      <c r="O495" s="229" t="s">
        <v>46</v>
      </c>
      <c r="P495" s="229" t="s">
        <v>46</v>
      </c>
      <c r="Q495" s="2" t="s">
        <v>47</v>
      </c>
      <c r="R495" s="253" t="s">
        <v>30</v>
      </c>
      <c r="S495" s="16" t="s">
        <v>57</v>
      </c>
      <c r="T495" s="10"/>
      <c r="U495" s="10"/>
    </row>
    <row r="496" spans="1:21" ht="35.25" customHeight="1" x14ac:dyDescent="0.2">
      <c r="A496" s="373">
        <v>480</v>
      </c>
      <c r="B496" s="9" t="s">
        <v>88</v>
      </c>
      <c r="C496" s="9" t="s">
        <v>614</v>
      </c>
      <c r="D496" s="65" t="s">
        <v>1331</v>
      </c>
      <c r="E496" s="81"/>
      <c r="F496" s="47">
        <v>876</v>
      </c>
      <c r="G496" s="8" t="s">
        <v>49</v>
      </c>
      <c r="H496" s="47">
        <v>1</v>
      </c>
      <c r="I496" s="46">
        <v>52401360000</v>
      </c>
      <c r="J496" s="46" t="s">
        <v>26</v>
      </c>
      <c r="K496" s="148">
        <v>1829207.75</v>
      </c>
      <c r="L496" s="137">
        <v>45202</v>
      </c>
      <c r="M496" s="15">
        <v>45351</v>
      </c>
      <c r="N496" s="6" t="s">
        <v>27</v>
      </c>
      <c r="O496" s="229" t="s">
        <v>46</v>
      </c>
      <c r="P496" s="229" t="s">
        <v>46</v>
      </c>
      <c r="Q496" s="2" t="s">
        <v>47</v>
      </c>
      <c r="R496" s="253" t="s">
        <v>30</v>
      </c>
      <c r="S496" s="16" t="s">
        <v>59</v>
      </c>
      <c r="T496" s="10"/>
      <c r="U496" s="10"/>
    </row>
    <row r="497" spans="1:21" ht="84" customHeight="1" x14ac:dyDescent="0.2">
      <c r="A497" s="373">
        <v>481</v>
      </c>
      <c r="B497" s="9" t="s">
        <v>236</v>
      </c>
      <c r="C497" s="9" t="s">
        <v>930</v>
      </c>
      <c r="D497" s="65" t="s">
        <v>1309</v>
      </c>
      <c r="E497" s="81" t="s">
        <v>56</v>
      </c>
      <c r="F497" s="47">
        <v>876</v>
      </c>
      <c r="G497" s="8" t="s">
        <v>49</v>
      </c>
      <c r="H497" s="47">
        <v>1</v>
      </c>
      <c r="I497" s="46">
        <v>52401360000</v>
      </c>
      <c r="J497" s="46" t="s">
        <v>26</v>
      </c>
      <c r="K497" s="148">
        <v>4917727.3499999996</v>
      </c>
      <c r="L497" s="137">
        <v>45200</v>
      </c>
      <c r="M497" s="15">
        <v>45261</v>
      </c>
      <c r="N497" s="6" t="s">
        <v>27</v>
      </c>
      <c r="O497" s="229" t="s">
        <v>46</v>
      </c>
      <c r="P497" s="229" t="s">
        <v>46</v>
      </c>
      <c r="Q497" s="2" t="s">
        <v>47</v>
      </c>
      <c r="R497" s="253" t="s">
        <v>30</v>
      </c>
      <c r="S497" s="16" t="s">
        <v>390</v>
      </c>
      <c r="T497" s="10"/>
      <c r="U497" s="10"/>
    </row>
    <row r="498" spans="1:21" ht="34.5" customHeight="1" x14ac:dyDescent="0.2">
      <c r="A498" s="373">
        <v>482</v>
      </c>
      <c r="B498" s="9" t="s">
        <v>236</v>
      </c>
      <c r="C498" s="9" t="s">
        <v>352</v>
      </c>
      <c r="D498" s="65" t="s">
        <v>1081</v>
      </c>
      <c r="E498" s="81" t="s">
        <v>56</v>
      </c>
      <c r="F498" s="47">
        <v>876</v>
      </c>
      <c r="G498" s="8" t="s">
        <v>49</v>
      </c>
      <c r="H498" s="47">
        <v>1</v>
      </c>
      <c r="I498" s="46">
        <v>52401360000</v>
      </c>
      <c r="J498" s="46" t="s">
        <v>26</v>
      </c>
      <c r="K498" s="148">
        <v>156727</v>
      </c>
      <c r="L498" s="156">
        <v>45047</v>
      </c>
      <c r="M498" s="137">
        <v>45139</v>
      </c>
      <c r="N498" s="6" t="s">
        <v>48</v>
      </c>
      <c r="O498" s="229" t="s">
        <v>46</v>
      </c>
      <c r="P498" s="2" t="s">
        <v>47</v>
      </c>
      <c r="Q498" s="2" t="s">
        <v>47</v>
      </c>
      <c r="R498" s="253" t="s">
        <v>30</v>
      </c>
      <c r="S498" s="16" t="s">
        <v>57</v>
      </c>
      <c r="T498" s="10"/>
      <c r="U498" s="10"/>
    </row>
    <row r="499" spans="1:21" ht="52.5" customHeight="1" x14ac:dyDescent="0.2">
      <c r="A499" s="373">
        <v>483</v>
      </c>
      <c r="B499" s="95" t="s">
        <v>65</v>
      </c>
      <c r="C499" s="95" t="s">
        <v>113</v>
      </c>
      <c r="D499" s="52" t="s">
        <v>353</v>
      </c>
      <c r="E499" s="81" t="s">
        <v>56</v>
      </c>
      <c r="F499" s="47">
        <v>876</v>
      </c>
      <c r="G499" s="8" t="s">
        <v>49</v>
      </c>
      <c r="H499" s="47">
        <v>1</v>
      </c>
      <c r="I499" s="46">
        <v>52401360000</v>
      </c>
      <c r="J499" s="46" t="s">
        <v>26</v>
      </c>
      <c r="K499" s="148">
        <v>794444.44</v>
      </c>
      <c r="L499" s="156">
        <v>45047</v>
      </c>
      <c r="M499" s="156">
        <v>45200</v>
      </c>
      <c r="N499" s="6" t="s">
        <v>27</v>
      </c>
      <c r="O499" s="229" t="s">
        <v>46</v>
      </c>
      <c r="P499" s="229" t="s">
        <v>46</v>
      </c>
      <c r="Q499" s="2" t="s">
        <v>47</v>
      </c>
      <c r="R499" s="253" t="s">
        <v>30</v>
      </c>
      <c r="S499" s="16" t="s">
        <v>57</v>
      </c>
      <c r="T499" s="10"/>
      <c r="U499" s="10"/>
    </row>
    <row r="500" spans="1:21" ht="33" customHeight="1" x14ac:dyDescent="0.2">
      <c r="A500" s="373">
        <v>484</v>
      </c>
      <c r="B500" s="9" t="s">
        <v>62</v>
      </c>
      <c r="C500" s="9" t="s">
        <v>62</v>
      </c>
      <c r="D500" s="65" t="s">
        <v>354</v>
      </c>
      <c r="E500" s="81" t="s">
        <v>56</v>
      </c>
      <c r="F500" s="47">
        <v>876</v>
      </c>
      <c r="G500" s="8" t="s">
        <v>49</v>
      </c>
      <c r="H500" s="47">
        <v>1</v>
      </c>
      <c r="I500" s="46">
        <v>52401360000</v>
      </c>
      <c r="J500" s="46" t="s">
        <v>26</v>
      </c>
      <c r="K500" s="148">
        <v>271996.11</v>
      </c>
      <c r="L500" s="156">
        <v>44958</v>
      </c>
      <c r="M500" s="137">
        <v>45139</v>
      </c>
      <c r="N500" s="6" t="s">
        <v>48</v>
      </c>
      <c r="O500" s="229" t="s">
        <v>46</v>
      </c>
      <c r="P500" s="2" t="s">
        <v>47</v>
      </c>
      <c r="Q500" s="2" t="s">
        <v>47</v>
      </c>
      <c r="R500" s="253" t="s">
        <v>30</v>
      </c>
      <c r="S500" s="16" t="s">
        <v>57</v>
      </c>
      <c r="T500" s="10"/>
      <c r="U500" s="10"/>
    </row>
    <row r="501" spans="1:21" ht="35.25" customHeight="1" x14ac:dyDescent="0.2">
      <c r="A501" s="373">
        <v>485</v>
      </c>
      <c r="B501" s="9" t="s">
        <v>168</v>
      </c>
      <c r="C501" s="9" t="s">
        <v>201</v>
      </c>
      <c r="D501" s="65" t="s">
        <v>355</v>
      </c>
      <c r="E501" s="81" t="s">
        <v>56</v>
      </c>
      <c r="F501" s="47">
        <v>876</v>
      </c>
      <c r="G501" s="8" t="s">
        <v>49</v>
      </c>
      <c r="H501" s="47">
        <v>1</v>
      </c>
      <c r="I501" s="46">
        <v>52401360000</v>
      </c>
      <c r="J501" s="46" t="s">
        <v>26</v>
      </c>
      <c r="K501" s="148">
        <v>4078941.34</v>
      </c>
      <c r="L501" s="156">
        <v>44958</v>
      </c>
      <c r="M501" s="15">
        <v>45170</v>
      </c>
      <c r="N501" s="6" t="s">
        <v>27</v>
      </c>
      <c r="O501" s="229" t="s">
        <v>46</v>
      </c>
      <c r="P501" s="229" t="s">
        <v>46</v>
      </c>
      <c r="Q501" s="2" t="s">
        <v>47</v>
      </c>
      <c r="R501" s="253" t="s">
        <v>30</v>
      </c>
      <c r="S501" s="16" t="s">
        <v>57</v>
      </c>
      <c r="T501" s="10"/>
      <c r="U501" s="10"/>
    </row>
    <row r="502" spans="1:21" ht="42" customHeight="1" x14ac:dyDescent="0.2">
      <c r="A502" s="373">
        <v>486</v>
      </c>
      <c r="B502" s="9" t="s">
        <v>446</v>
      </c>
      <c r="C502" s="9" t="s">
        <v>447</v>
      </c>
      <c r="D502" s="249" t="s">
        <v>495</v>
      </c>
      <c r="E502" s="252" t="s">
        <v>494</v>
      </c>
      <c r="F502" s="47">
        <v>876</v>
      </c>
      <c r="G502" s="39" t="s">
        <v>49</v>
      </c>
      <c r="H502" s="47">
        <v>1</v>
      </c>
      <c r="I502" s="46">
        <v>52401360000</v>
      </c>
      <c r="J502" s="46" t="s">
        <v>26</v>
      </c>
      <c r="K502" s="148">
        <v>720000</v>
      </c>
      <c r="L502" s="156">
        <v>44927</v>
      </c>
      <c r="M502" s="156">
        <v>45323</v>
      </c>
      <c r="N502" s="6" t="s">
        <v>27</v>
      </c>
      <c r="O502" s="229" t="s">
        <v>46</v>
      </c>
      <c r="P502" s="229" t="s">
        <v>46</v>
      </c>
      <c r="Q502" s="2" t="s">
        <v>47</v>
      </c>
      <c r="R502" s="253" t="s">
        <v>30</v>
      </c>
      <c r="S502" s="239" t="s">
        <v>439</v>
      </c>
      <c r="T502" s="10"/>
      <c r="U502" s="10"/>
    </row>
    <row r="503" spans="1:21" ht="116.25" customHeight="1" x14ac:dyDescent="0.2">
      <c r="A503" s="373">
        <v>487</v>
      </c>
      <c r="B503" s="269" t="s">
        <v>88</v>
      </c>
      <c r="C503" s="269" t="s">
        <v>89</v>
      </c>
      <c r="D503" s="121" t="s">
        <v>496</v>
      </c>
      <c r="E503" s="66" t="s">
        <v>497</v>
      </c>
      <c r="F503" s="61">
        <v>876</v>
      </c>
      <c r="G503" s="189" t="s">
        <v>435</v>
      </c>
      <c r="H503" s="68">
        <v>1</v>
      </c>
      <c r="I503" s="19">
        <v>52401360000</v>
      </c>
      <c r="J503" s="19" t="s">
        <v>26</v>
      </c>
      <c r="K503" s="171">
        <v>158780750.38999999</v>
      </c>
      <c r="L503" s="169">
        <v>44941</v>
      </c>
      <c r="M503" s="169">
        <v>45349</v>
      </c>
      <c r="N503" s="9" t="s">
        <v>27</v>
      </c>
      <c r="O503" s="2" t="s">
        <v>46</v>
      </c>
      <c r="P503" s="2" t="s">
        <v>46</v>
      </c>
      <c r="Q503" s="2" t="s">
        <v>47</v>
      </c>
      <c r="R503" s="108" t="s">
        <v>30</v>
      </c>
      <c r="S503" s="16" t="s">
        <v>59</v>
      </c>
      <c r="T503" s="10"/>
      <c r="U503" s="10"/>
    </row>
    <row r="504" spans="1:21" ht="114.75" customHeight="1" x14ac:dyDescent="0.2">
      <c r="A504" s="373">
        <v>488</v>
      </c>
      <c r="B504" s="50" t="s">
        <v>88</v>
      </c>
      <c r="C504" s="50" t="s">
        <v>89</v>
      </c>
      <c r="D504" s="121" t="s">
        <v>498</v>
      </c>
      <c r="E504" s="28" t="s">
        <v>497</v>
      </c>
      <c r="F504" s="61" t="s">
        <v>499</v>
      </c>
      <c r="G504" s="189" t="s">
        <v>435</v>
      </c>
      <c r="H504" s="67">
        <v>1</v>
      </c>
      <c r="I504" s="27">
        <v>52401360000</v>
      </c>
      <c r="J504" s="27" t="s">
        <v>26</v>
      </c>
      <c r="K504" s="172">
        <v>260130655</v>
      </c>
      <c r="L504" s="169">
        <v>44941</v>
      </c>
      <c r="M504" s="170">
        <v>45323</v>
      </c>
      <c r="N504" s="9" t="s">
        <v>27</v>
      </c>
      <c r="O504" s="2" t="s">
        <v>46</v>
      </c>
      <c r="P504" s="2" t="s">
        <v>46</v>
      </c>
      <c r="Q504" s="2" t="s">
        <v>47</v>
      </c>
      <c r="R504" s="108" t="s">
        <v>30</v>
      </c>
      <c r="S504" s="16" t="s">
        <v>59</v>
      </c>
      <c r="T504" s="10"/>
      <c r="U504" s="10"/>
    </row>
    <row r="505" spans="1:21" ht="30" customHeight="1" x14ac:dyDescent="0.2">
      <c r="A505" s="373">
        <v>489</v>
      </c>
      <c r="B505" s="306" t="s">
        <v>1333</v>
      </c>
      <c r="C505" s="306" t="s">
        <v>1333</v>
      </c>
      <c r="D505" s="33" t="s">
        <v>1342</v>
      </c>
      <c r="E505" s="173" t="s">
        <v>500</v>
      </c>
      <c r="F505" s="6">
        <v>796</v>
      </c>
      <c r="G505" s="695" t="s">
        <v>50</v>
      </c>
      <c r="H505" s="103">
        <v>2465</v>
      </c>
      <c r="I505" s="13">
        <v>52401360000</v>
      </c>
      <c r="J505" s="19" t="s">
        <v>26</v>
      </c>
      <c r="K505" s="697">
        <v>807529.45</v>
      </c>
      <c r="L505" s="169">
        <v>45201</v>
      </c>
      <c r="M505" s="25">
        <v>45261</v>
      </c>
      <c r="N505" s="702" t="s">
        <v>179</v>
      </c>
      <c r="O505" s="690" t="s">
        <v>47</v>
      </c>
      <c r="P505" s="690" t="s">
        <v>47</v>
      </c>
      <c r="Q505" s="690" t="s">
        <v>47</v>
      </c>
      <c r="R505" s="693" t="s">
        <v>30</v>
      </c>
      <c r="S505" s="7" t="s">
        <v>31</v>
      </c>
      <c r="T505" s="10"/>
      <c r="U505" s="10"/>
    </row>
    <row r="506" spans="1:21" ht="24" x14ac:dyDescent="0.2">
      <c r="A506" s="373">
        <v>490</v>
      </c>
      <c r="B506" s="50" t="s">
        <v>74</v>
      </c>
      <c r="C506" s="50" t="s">
        <v>301</v>
      </c>
      <c r="D506" s="53" t="s">
        <v>302</v>
      </c>
      <c r="E506" s="55"/>
      <c r="F506" s="61">
        <v>876</v>
      </c>
      <c r="G506" s="189" t="s">
        <v>49</v>
      </c>
      <c r="H506" s="68">
        <v>33407</v>
      </c>
      <c r="I506" s="27">
        <v>52401360000</v>
      </c>
      <c r="J506" s="19" t="s">
        <v>26</v>
      </c>
      <c r="K506" s="172">
        <v>808838.98</v>
      </c>
      <c r="L506" s="169">
        <v>44941</v>
      </c>
      <c r="M506" s="170">
        <v>45261</v>
      </c>
      <c r="N506" s="9" t="s">
        <v>48</v>
      </c>
      <c r="O506" s="2" t="s">
        <v>46</v>
      </c>
      <c r="P506" s="2" t="s">
        <v>47</v>
      </c>
      <c r="Q506" s="2" t="s">
        <v>47</v>
      </c>
      <c r="R506" s="271" t="s">
        <v>30</v>
      </c>
      <c r="S506" s="16" t="s">
        <v>31</v>
      </c>
      <c r="T506" s="10"/>
      <c r="U506" s="10"/>
    </row>
    <row r="507" spans="1:21" ht="33.75" x14ac:dyDescent="0.2">
      <c r="A507" s="418">
        <v>491</v>
      </c>
      <c r="B507" s="396" t="s">
        <v>237</v>
      </c>
      <c r="C507" s="397" t="s">
        <v>238</v>
      </c>
      <c r="D507" s="398" t="s">
        <v>239</v>
      </c>
      <c r="E507" s="395"/>
      <c r="F507" s="399">
        <v>876</v>
      </c>
      <c r="G507" s="399" t="s">
        <v>49</v>
      </c>
      <c r="H507" s="400">
        <v>1</v>
      </c>
      <c r="I507" s="401">
        <v>52401000000</v>
      </c>
      <c r="J507" s="402" t="s">
        <v>26</v>
      </c>
      <c r="K507" s="385">
        <v>19241658.469999999</v>
      </c>
      <c r="L507" s="403">
        <v>44927</v>
      </c>
      <c r="M507" s="403">
        <v>45018</v>
      </c>
      <c r="N507" s="404" t="s">
        <v>48</v>
      </c>
      <c r="O507" s="405" t="s">
        <v>46</v>
      </c>
      <c r="P507" s="405" t="s">
        <v>47</v>
      </c>
      <c r="Q507" s="405" t="s">
        <v>47</v>
      </c>
      <c r="R507" s="333" t="s">
        <v>30</v>
      </c>
      <c r="S507" s="174" t="s">
        <v>31</v>
      </c>
    </row>
    <row r="508" spans="1:21" ht="30.75" customHeight="1" x14ac:dyDescent="0.2">
      <c r="A508" s="32">
        <v>492</v>
      </c>
      <c r="B508" s="12" t="s">
        <v>156</v>
      </c>
      <c r="C508" s="6" t="s">
        <v>849</v>
      </c>
      <c r="D508" s="74" t="s">
        <v>850</v>
      </c>
      <c r="E508" s="13" t="s">
        <v>851</v>
      </c>
      <c r="F508" s="47">
        <v>598</v>
      </c>
      <c r="G508" s="9" t="s">
        <v>852</v>
      </c>
      <c r="H508" s="47">
        <v>194.428</v>
      </c>
      <c r="I508" s="371">
        <v>52401000000</v>
      </c>
      <c r="J508" s="247" t="s">
        <v>853</v>
      </c>
      <c r="K508" s="409">
        <v>22331746.620000001</v>
      </c>
      <c r="L508" s="342">
        <v>44957</v>
      </c>
      <c r="M508" s="25">
        <v>45261</v>
      </c>
      <c r="N508" s="47" t="s">
        <v>179</v>
      </c>
      <c r="O508" s="386" t="s">
        <v>47</v>
      </c>
      <c r="P508" s="386" t="s">
        <v>47</v>
      </c>
      <c r="Q508" s="386" t="s">
        <v>47</v>
      </c>
      <c r="R508" s="410" t="s">
        <v>854</v>
      </c>
      <c r="S508" s="136" t="s">
        <v>855</v>
      </c>
    </row>
    <row r="509" spans="1:21" ht="41.25" customHeight="1" x14ac:dyDescent="0.2">
      <c r="A509" s="387">
        <v>493</v>
      </c>
      <c r="B509" s="335" t="s">
        <v>867</v>
      </c>
      <c r="C509" s="336" t="s">
        <v>867</v>
      </c>
      <c r="D509" s="411" t="s">
        <v>856</v>
      </c>
      <c r="E509" s="412" t="s">
        <v>857</v>
      </c>
      <c r="F509" s="335">
        <v>876</v>
      </c>
      <c r="G509" s="335" t="s">
        <v>49</v>
      </c>
      <c r="H509" s="339">
        <v>1</v>
      </c>
      <c r="I509" s="371">
        <v>52401000000</v>
      </c>
      <c r="J509" s="340" t="s">
        <v>26</v>
      </c>
      <c r="K509" s="413">
        <v>109200</v>
      </c>
      <c r="L509" s="342">
        <v>44927</v>
      </c>
      <c r="M509" s="343">
        <v>45248</v>
      </c>
      <c r="N509" s="338" t="s">
        <v>179</v>
      </c>
      <c r="O509" s="386" t="s">
        <v>47</v>
      </c>
      <c r="P509" s="386" t="s">
        <v>47</v>
      </c>
      <c r="Q509" s="386" t="s">
        <v>47</v>
      </c>
      <c r="R509" s="410" t="s">
        <v>443</v>
      </c>
      <c r="S509" s="414" t="s">
        <v>82</v>
      </c>
    </row>
    <row r="510" spans="1:21" ht="25.5" x14ac:dyDescent="0.2">
      <c r="A510" s="387">
        <v>494</v>
      </c>
      <c r="B510" s="335" t="s">
        <v>153</v>
      </c>
      <c r="C510" s="336" t="s">
        <v>154</v>
      </c>
      <c r="D510" s="411" t="s">
        <v>858</v>
      </c>
      <c r="E510" s="338"/>
      <c r="F510" s="335">
        <v>876</v>
      </c>
      <c r="G510" s="335" t="s">
        <v>49</v>
      </c>
      <c r="H510" s="339">
        <v>1</v>
      </c>
      <c r="I510" s="371">
        <v>52401000000</v>
      </c>
      <c r="J510" s="340" t="s">
        <v>26</v>
      </c>
      <c r="K510" s="413">
        <v>240000</v>
      </c>
      <c r="L510" s="342">
        <v>44928</v>
      </c>
      <c r="M510" s="343">
        <v>45322</v>
      </c>
      <c r="N510" s="338" t="s">
        <v>179</v>
      </c>
      <c r="O510" s="386" t="s">
        <v>47</v>
      </c>
      <c r="P510" s="386" t="s">
        <v>47</v>
      </c>
      <c r="Q510" s="386" t="s">
        <v>47</v>
      </c>
      <c r="R510" s="108" t="s">
        <v>30</v>
      </c>
      <c r="S510" s="414" t="s">
        <v>31</v>
      </c>
    </row>
    <row r="511" spans="1:21" ht="39" customHeight="1" x14ac:dyDescent="0.2">
      <c r="A511" s="387">
        <v>495</v>
      </c>
      <c r="B511" s="335" t="s">
        <v>859</v>
      </c>
      <c r="C511" s="336" t="s">
        <v>860</v>
      </c>
      <c r="D511" s="33" t="s">
        <v>861</v>
      </c>
      <c r="E511" s="338" t="s">
        <v>862</v>
      </c>
      <c r="F511" s="335">
        <v>598</v>
      </c>
      <c r="G511" s="335" t="s">
        <v>852</v>
      </c>
      <c r="H511" s="339">
        <v>118.874</v>
      </c>
      <c r="I511" s="371">
        <v>52401360000</v>
      </c>
      <c r="J511" s="340" t="s">
        <v>853</v>
      </c>
      <c r="K511" s="413">
        <v>7372668.2300000004</v>
      </c>
      <c r="L511" s="342">
        <v>44927</v>
      </c>
      <c r="M511" s="343">
        <v>45261</v>
      </c>
      <c r="N511" s="338" t="s">
        <v>179</v>
      </c>
      <c r="O511" s="386" t="s">
        <v>47</v>
      </c>
      <c r="P511" s="386" t="s">
        <v>47</v>
      </c>
      <c r="Q511" s="386" t="s">
        <v>47</v>
      </c>
      <c r="R511" s="352" t="s">
        <v>854</v>
      </c>
      <c r="S511" s="136" t="s">
        <v>855</v>
      </c>
    </row>
    <row r="512" spans="1:21" ht="109.5" customHeight="1" x14ac:dyDescent="0.2">
      <c r="A512" s="387">
        <v>496</v>
      </c>
      <c r="B512" s="56" t="s">
        <v>88</v>
      </c>
      <c r="C512" s="56" t="s">
        <v>89</v>
      </c>
      <c r="D512" s="33" t="s">
        <v>863</v>
      </c>
      <c r="E512" s="388" t="s">
        <v>864</v>
      </c>
      <c r="F512" s="335">
        <v>876</v>
      </c>
      <c r="G512" s="335" t="s">
        <v>49</v>
      </c>
      <c r="H512" s="339">
        <v>1</v>
      </c>
      <c r="I512" s="115">
        <v>52401360000</v>
      </c>
      <c r="J512" s="3" t="s">
        <v>26</v>
      </c>
      <c r="K512" s="385">
        <v>136704773.77000001</v>
      </c>
      <c r="L512" s="342">
        <v>44927</v>
      </c>
      <c r="M512" s="343">
        <v>45261</v>
      </c>
      <c r="N512" s="338" t="s">
        <v>179</v>
      </c>
      <c r="O512" s="386" t="s">
        <v>47</v>
      </c>
      <c r="P512" s="386" t="s">
        <v>47</v>
      </c>
      <c r="Q512" s="386" t="s">
        <v>47</v>
      </c>
      <c r="R512" s="410" t="s">
        <v>868</v>
      </c>
      <c r="S512" s="16" t="s">
        <v>59</v>
      </c>
    </row>
    <row r="513" spans="1:26" ht="99.75" customHeight="1" x14ac:dyDescent="0.2">
      <c r="A513" s="387">
        <v>497</v>
      </c>
      <c r="B513" s="56" t="s">
        <v>88</v>
      </c>
      <c r="C513" s="56" t="s">
        <v>89</v>
      </c>
      <c r="D513" s="33" t="s">
        <v>865</v>
      </c>
      <c r="E513" s="48" t="s">
        <v>864</v>
      </c>
      <c r="F513" s="335">
        <v>876</v>
      </c>
      <c r="G513" s="335" t="s">
        <v>49</v>
      </c>
      <c r="H513" s="339">
        <v>1</v>
      </c>
      <c r="I513" s="115">
        <v>52401360000</v>
      </c>
      <c r="J513" s="3" t="s">
        <v>26</v>
      </c>
      <c r="K513" s="240">
        <v>157710037.03</v>
      </c>
      <c r="L513" s="342">
        <v>44927</v>
      </c>
      <c r="M513" s="343">
        <v>45261</v>
      </c>
      <c r="N513" s="338" t="s">
        <v>179</v>
      </c>
      <c r="O513" s="386" t="s">
        <v>47</v>
      </c>
      <c r="P513" s="386" t="s">
        <v>47</v>
      </c>
      <c r="Q513" s="386" t="s">
        <v>47</v>
      </c>
      <c r="R513" s="410" t="s">
        <v>868</v>
      </c>
      <c r="S513" s="16" t="s">
        <v>59</v>
      </c>
    </row>
    <row r="514" spans="1:26" s="423" customFormat="1" ht="33" customHeight="1" x14ac:dyDescent="0.2">
      <c r="A514" s="407">
        <v>498</v>
      </c>
      <c r="B514" s="22" t="s">
        <v>823</v>
      </c>
      <c r="C514" s="82" t="s">
        <v>824</v>
      </c>
      <c r="D514" s="35" t="s">
        <v>869</v>
      </c>
      <c r="E514" s="422" t="s">
        <v>826</v>
      </c>
      <c r="F514" s="6">
        <v>166</v>
      </c>
      <c r="G514" s="6" t="s">
        <v>521</v>
      </c>
      <c r="H514" s="103">
        <v>19411</v>
      </c>
      <c r="I514" s="115">
        <v>52401360000</v>
      </c>
      <c r="J514" s="3" t="s">
        <v>26</v>
      </c>
      <c r="K514" s="408">
        <v>1361487.54</v>
      </c>
      <c r="L514" s="25">
        <v>44927</v>
      </c>
      <c r="M514" s="25">
        <v>45261</v>
      </c>
      <c r="N514" s="63" t="s">
        <v>179</v>
      </c>
      <c r="O514" s="406" t="s">
        <v>46</v>
      </c>
      <c r="P514" s="406" t="s">
        <v>47</v>
      </c>
      <c r="Q514" s="406" t="s">
        <v>47</v>
      </c>
      <c r="R514" s="271" t="s">
        <v>30</v>
      </c>
      <c r="S514" s="174" t="s">
        <v>76</v>
      </c>
    </row>
    <row r="515" spans="1:26" s="423" customFormat="1" ht="24" x14ac:dyDescent="0.2">
      <c r="A515" s="407">
        <v>499</v>
      </c>
      <c r="B515" s="22" t="s">
        <v>231</v>
      </c>
      <c r="C515" s="82" t="s">
        <v>870</v>
      </c>
      <c r="D515" s="35" t="s">
        <v>871</v>
      </c>
      <c r="E515" s="48" t="s">
        <v>872</v>
      </c>
      <c r="F515" s="6">
        <v>168</v>
      </c>
      <c r="G515" s="6" t="s">
        <v>150</v>
      </c>
      <c r="H515" s="240">
        <v>1.32</v>
      </c>
      <c r="I515" s="115">
        <v>52401360000</v>
      </c>
      <c r="J515" s="3" t="s">
        <v>26</v>
      </c>
      <c r="K515" s="408">
        <v>452200.06</v>
      </c>
      <c r="L515" s="25">
        <v>44927</v>
      </c>
      <c r="M515" s="25">
        <v>45079</v>
      </c>
      <c r="N515" s="63" t="s">
        <v>48</v>
      </c>
      <c r="O515" s="406" t="s">
        <v>46</v>
      </c>
      <c r="P515" s="406" t="s">
        <v>47</v>
      </c>
      <c r="Q515" s="406" t="s">
        <v>47</v>
      </c>
      <c r="R515" s="271" t="s">
        <v>30</v>
      </c>
      <c r="S515" s="174" t="s">
        <v>31</v>
      </c>
    </row>
    <row r="516" spans="1:26" s="109" customFormat="1" ht="72.75" customHeight="1" x14ac:dyDescent="0.2">
      <c r="A516" s="420">
        <v>500</v>
      </c>
      <c r="B516" s="22" t="s">
        <v>170</v>
      </c>
      <c r="C516" s="82" t="s">
        <v>162</v>
      </c>
      <c r="D516" s="35" t="s">
        <v>874</v>
      </c>
      <c r="E516" s="48"/>
      <c r="F516" s="6">
        <v>876</v>
      </c>
      <c r="G516" s="6" t="s">
        <v>435</v>
      </c>
      <c r="H516" s="103">
        <v>1</v>
      </c>
      <c r="I516" s="115">
        <v>52401360000</v>
      </c>
      <c r="J516" s="3" t="s">
        <v>26</v>
      </c>
      <c r="K516" s="421">
        <v>1686342.49</v>
      </c>
      <c r="L516" s="25">
        <v>44942</v>
      </c>
      <c r="M516" s="25">
        <v>45169</v>
      </c>
      <c r="N516" s="63" t="s">
        <v>27</v>
      </c>
      <c r="O516" s="419" t="s">
        <v>46</v>
      </c>
      <c r="P516" s="419" t="s">
        <v>46</v>
      </c>
      <c r="Q516" s="419" t="s">
        <v>47</v>
      </c>
      <c r="R516" s="271" t="s">
        <v>30</v>
      </c>
      <c r="S516" s="174" t="s">
        <v>59</v>
      </c>
      <c r="T516"/>
      <c r="U516"/>
      <c r="V516"/>
      <c r="W516"/>
      <c r="X516"/>
      <c r="Y516"/>
      <c r="Z516"/>
    </row>
    <row r="517" spans="1:26" s="109" customFormat="1" ht="31.5" customHeight="1" x14ac:dyDescent="0.2">
      <c r="A517" s="420">
        <v>501</v>
      </c>
      <c r="B517" s="22" t="s">
        <v>80</v>
      </c>
      <c r="C517" s="82" t="s">
        <v>81</v>
      </c>
      <c r="D517" s="35" t="s">
        <v>875</v>
      </c>
      <c r="E517" s="48" t="s">
        <v>876</v>
      </c>
      <c r="F517" s="6">
        <v>876</v>
      </c>
      <c r="G517" s="6" t="s">
        <v>435</v>
      </c>
      <c r="H517" s="103">
        <v>1</v>
      </c>
      <c r="I517" s="115">
        <v>52401360000</v>
      </c>
      <c r="J517" s="3" t="s">
        <v>26</v>
      </c>
      <c r="K517" s="421">
        <v>2186835.9099999997</v>
      </c>
      <c r="L517" s="25">
        <v>44958</v>
      </c>
      <c r="M517" s="25">
        <v>45017</v>
      </c>
      <c r="N517" s="63" t="s">
        <v>27</v>
      </c>
      <c r="O517" s="419" t="s">
        <v>46</v>
      </c>
      <c r="P517" s="419" t="s">
        <v>46</v>
      </c>
      <c r="Q517" s="419" t="s">
        <v>29</v>
      </c>
      <c r="R517" s="271" t="s">
        <v>30</v>
      </c>
      <c r="S517" s="174" t="s">
        <v>79</v>
      </c>
      <c r="T517"/>
      <c r="U517"/>
      <c r="V517"/>
      <c r="W517"/>
      <c r="X517"/>
      <c r="Y517"/>
      <c r="Z517"/>
    </row>
    <row r="518" spans="1:26" s="109" customFormat="1" ht="31.5" customHeight="1" x14ac:dyDescent="0.2">
      <c r="A518" s="420">
        <v>502</v>
      </c>
      <c r="B518" s="22" t="s">
        <v>707</v>
      </c>
      <c r="C518" s="82" t="s">
        <v>877</v>
      </c>
      <c r="D518" s="35" t="s">
        <v>878</v>
      </c>
      <c r="E518" s="48" t="s">
        <v>879</v>
      </c>
      <c r="F518" s="6">
        <v>796</v>
      </c>
      <c r="G518" s="6" t="s">
        <v>50</v>
      </c>
      <c r="H518" s="103">
        <v>1</v>
      </c>
      <c r="I518" s="115">
        <v>52401360000</v>
      </c>
      <c r="J518" s="3" t="s">
        <v>26</v>
      </c>
      <c r="K518" s="421">
        <v>1000000</v>
      </c>
      <c r="L518" s="25">
        <v>44958</v>
      </c>
      <c r="M518" s="25">
        <v>45261</v>
      </c>
      <c r="N518" s="63" t="s">
        <v>27</v>
      </c>
      <c r="O518" s="419" t="s">
        <v>46</v>
      </c>
      <c r="P518" s="419" t="s">
        <v>46</v>
      </c>
      <c r="Q518" s="419" t="s">
        <v>47</v>
      </c>
      <c r="R518" s="271" t="s">
        <v>30</v>
      </c>
      <c r="S518" s="174" t="s">
        <v>226</v>
      </c>
      <c r="T518"/>
      <c r="U518"/>
      <c r="V518"/>
      <c r="W518"/>
      <c r="X518"/>
      <c r="Y518"/>
      <c r="Z518"/>
    </row>
    <row r="519" spans="1:26" s="109" customFormat="1" ht="47.25" customHeight="1" x14ac:dyDescent="0.2">
      <c r="A519" s="420">
        <v>503</v>
      </c>
      <c r="B519" s="22" t="s">
        <v>88</v>
      </c>
      <c r="C519" s="82" t="s">
        <v>880</v>
      </c>
      <c r="D519" s="35" t="s">
        <v>881</v>
      </c>
      <c r="E519" s="48"/>
      <c r="F519" s="6">
        <v>876</v>
      </c>
      <c r="G519" s="6" t="s">
        <v>435</v>
      </c>
      <c r="H519" s="103">
        <v>1</v>
      </c>
      <c r="I519" s="115">
        <v>52401360000</v>
      </c>
      <c r="J519" s="3" t="s">
        <v>26</v>
      </c>
      <c r="K519" s="421">
        <v>4334771.8</v>
      </c>
      <c r="L519" s="25">
        <v>45001</v>
      </c>
      <c r="M519" s="25">
        <v>45230</v>
      </c>
      <c r="N519" s="63" t="s">
        <v>27</v>
      </c>
      <c r="O519" s="419" t="s">
        <v>46</v>
      </c>
      <c r="P519" s="419" t="s">
        <v>46</v>
      </c>
      <c r="Q519" s="419" t="s">
        <v>47</v>
      </c>
      <c r="R519" s="271" t="s">
        <v>30</v>
      </c>
      <c r="S519" s="174" t="s">
        <v>59</v>
      </c>
      <c r="T519"/>
      <c r="U519"/>
      <c r="V519"/>
      <c r="W519"/>
      <c r="X519"/>
      <c r="Y519"/>
      <c r="Z519"/>
    </row>
    <row r="520" spans="1:26" s="109" customFormat="1" ht="47.25" customHeight="1" x14ac:dyDescent="0.2">
      <c r="A520" s="420">
        <v>504</v>
      </c>
      <c r="B520" s="22" t="s">
        <v>88</v>
      </c>
      <c r="C520" s="82" t="s">
        <v>880</v>
      </c>
      <c r="D520" s="35" t="s">
        <v>882</v>
      </c>
      <c r="E520" s="48"/>
      <c r="F520" s="6">
        <v>876</v>
      </c>
      <c r="G520" s="6" t="s">
        <v>435</v>
      </c>
      <c r="H520" s="103">
        <v>1</v>
      </c>
      <c r="I520" s="115">
        <v>52401360000</v>
      </c>
      <c r="J520" s="3" t="s">
        <v>26</v>
      </c>
      <c r="K520" s="421">
        <v>4431613.3899999997</v>
      </c>
      <c r="L520" s="25">
        <v>44989</v>
      </c>
      <c r="M520" s="25">
        <v>45230</v>
      </c>
      <c r="N520" s="63" t="s">
        <v>27</v>
      </c>
      <c r="O520" s="419" t="s">
        <v>46</v>
      </c>
      <c r="P520" s="419" t="s">
        <v>46</v>
      </c>
      <c r="Q520" s="419" t="s">
        <v>47</v>
      </c>
      <c r="R520" s="271" t="s">
        <v>30</v>
      </c>
      <c r="S520" s="174" t="s">
        <v>59</v>
      </c>
      <c r="T520"/>
      <c r="U520"/>
      <c r="V520"/>
      <c r="W520"/>
      <c r="X520"/>
      <c r="Y520"/>
      <c r="Z520"/>
    </row>
    <row r="521" spans="1:26" s="109" customFormat="1" ht="61.5" customHeight="1" x14ac:dyDescent="0.2">
      <c r="A521" s="420">
        <v>505</v>
      </c>
      <c r="B521" s="22" t="s">
        <v>883</v>
      </c>
      <c r="C521" s="82" t="s">
        <v>884</v>
      </c>
      <c r="D521" s="35" t="s">
        <v>885</v>
      </c>
      <c r="E521" s="48" t="s">
        <v>886</v>
      </c>
      <c r="F521" s="6">
        <v>876</v>
      </c>
      <c r="G521" s="6" t="s">
        <v>435</v>
      </c>
      <c r="H521" s="240">
        <v>1</v>
      </c>
      <c r="I521" s="115">
        <v>56401360000</v>
      </c>
      <c r="J521" s="3" t="s">
        <v>26</v>
      </c>
      <c r="K521" s="421">
        <v>303200</v>
      </c>
      <c r="L521" s="25">
        <v>44927</v>
      </c>
      <c r="M521" s="25">
        <v>45292</v>
      </c>
      <c r="N521" s="63" t="s">
        <v>179</v>
      </c>
      <c r="O521" s="419" t="s">
        <v>47</v>
      </c>
      <c r="P521" s="419" t="s">
        <v>47</v>
      </c>
      <c r="Q521" s="419" t="s">
        <v>47</v>
      </c>
      <c r="R521" s="271" t="s">
        <v>30</v>
      </c>
      <c r="S521" s="174" t="s">
        <v>82</v>
      </c>
      <c r="T521"/>
      <c r="U521"/>
      <c r="V521"/>
      <c r="W521"/>
      <c r="X521"/>
      <c r="Y521"/>
      <c r="Z521"/>
    </row>
    <row r="522" spans="1:26" s="109" customFormat="1" ht="48.75" customHeight="1" x14ac:dyDescent="0.2">
      <c r="A522" s="420">
        <v>506</v>
      </c>
      <c r="B522" s="22" t="s">
        <v>549</v>
      </c>
      <c r="C522" s="82" t="s">
        <v>887</v>
      </c>
      <c r="D522" s="35" t="s">
        <v>888</v>
      </c>
      <c r="E522" s="48" t="s">
        <v>889</v>
      </c>
      <c r="F522" s="6">
        <v>876</v>
      </c>
      <c r="G522" s="6" t="s">
        <v>397</v>
      </c>
      <c r="H522" s="103">
        <v>1</v>
      </c>
      <c r="I522" s="115">
        <v>56401360000</v>
      </c>
      <c r="J522" s="3" t="s">
        <v>26</v>
      </c>
      <c r="K522" s="421">
        <v>12621811.24</v>
      </c>
      <c r="L522" s="25">
        <v>44958</v>
      </c>
      <c r="M522" s="25">
        <v>45047</v>
      </c>
      <c r="N522" s="63" t="s">
        <v>27</v>
      </c>
      <c r="O522" s="419" t="s">
        <v>46</v>
      </c>
      <c r="P522" s="419" t="s">
        <v>46</v>
      </c>
      <c r="Q522" s="419" t="s">
        <v>47</v>
      </c>
      <c r="R522" s="271" t="s">
        <v>30</v>
      </c>
      <c r="S522" s="174" t="s">
        <v>79</v>
      </c>
      <c r="T522"/>
      <c r="U522"/>
      <c r="V522"/>
      <c r="W522"/>
      <c r="X522"/>
      <c r="Y522"/>
      <c r="Z522"/>
    </row>
    <row r="523" spans="1:26" s="109" customFormat="1" ht="34.5" customHeight="1" x14ac:dyDescent="0.2">
      <c r="A523" s="420">
        <v>507</v>
      </c>
      <c r="B523" s="6" t="s">
        <v>890</v>
      </c>
      <c r="C523" s="35" t="s">
        <v>77</v>
      </c>
      <c r="D523" s="249" t="s">
        <v>891</v>
      </c>
      <c r="E523" s="6"/>
      <c r="F523" s="44">
        <v>876</v>
      </c>
      <c r="G523" s="428" t="s">
        <v>435</v>
      </c>
      <c r="H523" s="43">
        <v>1</v>
      </c>
      <c r="I523" s="115">
        <v>56401360000</v>
      </c>
      <c r="J523" s="240" t="s">
        <v>26</v>
      </c>
      <c r="K523" s="240">
        <v>1967291.5600000005</v>
      </c>
      <c r="L523" s="25">
        <v>44958</v>
      </c>
      <c r="M523" s="25">
        <v>45078</v>
      </c>
      <c r="N523" s="6" t="s">
        <v>27</v>
      </c>
      <c r="O523" s="419" t="s">
        <v>46</v>
      </c>
      <c r="P523" s="419" t="s">
        <v>46</v>
      </c>
      <c r="Q523" s="419" t="s">
        <v>47</v>
      </c>
      <c r="R523" s="271" t="s">
        <v>30</v>
      </c>
      <c r="S523" s="174" t="s">
        <v>79</v>
      </c>
      <c r="T523"/>
      <c r="U523"/>
      <c r="V523"/>
      <c r="W523"/>
      <c r="X523"/>
      <c r="Y523"/>
      <c r="Z523"/>
    </row>
    <row r="524" spans="1:26" customFormat="1" ht="38.25" customHeight="1" x14ac:dyDescent="0.2">
      <c r="A524" s="426">
        <v>508</v>
      </c>
      <c r="B524" s="22" t="s">
        <v>395</v>
      </c>
      <c r="C524" s="82" t="s">
        <v>892</v>
      </c>
      <c r="D524" s="35" t="s">
        <v>893</v>
      </c>
      <c r="E524" s="48" t="s">
        <v>56</v>
      </c>
      <c r="F524" s="6">
        <v>876</v>
      </c>
      <c r="G524" s="6" t="s">
        <v>49</v>
      </c>
      <c r="H524" s="103">
        <v>1</v>
      </c>
      <c r="I524" s="115">
        <v>52401360000</v>
      </c>
      <c r="J524" s="3" t="s">
        <v>26</v>
      </c>
      <c r="K524" s="427">
        <v>270732.42</v>
      </c>
      <c r="L524" s="25">
        <v>44958</v>
      </c>
      <c r="M524" s="25">
        <v>45261</v>
      </c>
      <c r="N524" s="63" t="s">
        <v>27</v>
      </c>
      <c r="O524" s="424" t="s">
        <v>46</v>
      </c>
      <c r="P524" s="424" t="s">
        <v>46</v>
      </c>
      <c r="Q524" s="424" t="s">
        <v>47</v>
      </c>
      <c r="R524" s="108" t="s">
        <v>30</v>
      </c>
      <c r="S524" s="174" t="s">
        <v>390</v>
      </c>
      <c r="U524" s="429"/>
    </row>
    <row r="525" spans="1:26" customFormat="1" ht="44.25" customHeight="1" x14ac:dyDescent="0.2">
      <c r="A525" s="426">
        <v>509</v>
      </c>
      <c r="B525" s="22" t="s">
        <v>395</v>
      </c>
      <c r="C525" s="82" t="s">
        <v>892</v>
      </c>
      <c r="D525" s="35" t="s">
        <v>894</v>
      </c>
      <c r="E525" s="422" t="s">
        <v>56</v>
      </c>
      <c r="F525" s="6">
        <v>876</v>
      </c>
      <c r="G525" s="6" t="s">
        <v>394</v>
      </c>
      <c r="H525" s="103">
        <v>1</v>
      </c>
      <c r="I525" s="115">
        <v>52401360000</v>
      </c>
      <c r="J525" s="3" t="s">
        <v>26</v>
      </c>
      <c r="K525" s="427">
        <v>260910</v>
      </c>
      <c r="L525" s="25">
        <v>44958</v>
      </c>
      <c r="M525" s="25">
        <v>45261</v>
      </c>
      <c r="N525" s="63" t="s">
        <v>27</v>
      </c>
      <c r="O525" s="424" t="s">
        <v>46</v>
      </c>
      <c r="P525" s="424" t="s">
        <v>46</v>
      </c>
      <c r="Q525" s="424" t="s">
        <v>47</v>
      </c>
      <c r="R525" s="108" t="s">
        <v>30</v>
      </c>
      <c r="S525" s="174" t="s">
        <v>390</v>
      </c>
      <c r="U525" s="429"/>
    </row>
    <row r="526" spans="1:26" customFormat="1" ht="25.5" customHeight="1" x14ac:dyDescent="0.2">
      <c r="A526" s="426">
        <v>510</v>
      </c>
      <c r="B526" s="22" t="s">
        <v>34</v>
      </c>
      <c r="C526" s="82" t="s">
        <v>895</v>
      </c>
      <c r="D526" s="35" t="s">
        <v>896</v>
      </c>
      <c r="E526" s="422" t="s">
        <v>897</v>
      </c>
      <c r="F526" s="6">
        <v>796</v>
      </c>
      <c r="G526" s="6" t="s">
        <v>397</v>
      </c>
      <c r="H526" s="103">
        <v>5</v>
      </c>
      <c r="I526" s="115">
        <v>52401000000</v>
      </c>
      <c r="J526" s="3" t="s">
        <v>26</v>
      </c>
      <c r="K526" s="427">
        <v>1157550.3400000001</v>
      </c>
      <c r="L526" s="25">
        <v>44986</v>
      </c>
      <c r="M526" s="25">
        <v>45261</v>
      </c>
      <c r="N526" s="63" t="s">
        <v>48</v>
      </c>
      <c r="O526" s="424" t="s">
        <v>46</v>
      </c>
      <c r="P526" s="424" t="s">
        <v>47</v>
      </c>
      <c r="Q526" s="424" t="s">
        <v>47</v>
      </c>
      <c r="R526" s="108" t="s">
        <v>30</v>
      </c>
      <c r="S526" s="174" t="s">
        <v>31</v>
      </c>
      <c r="U526" s="429"/>
    </row>
    <row r="527" spans="1:26" customFormat="1" ht="25.5" x14ac:dyDescent="0.2">
      <c r="A527" s="426">
        <v>511</v>
      </c>
      <c r="B527" s="22" t="s">
        <v>188</v>
      </c>
      <c r="C527" s="82" t="s">
        <v>188</v>
      </c>
      <c r="D527" s="35" t="s">
        <v>898</v>
      </c>
      <c r="E527" s="48"/>
      <c r="F527" s="6">
        <v>796</v>
      </c>
      <c r="G527" s="6" t="s">
        <v>397</v>
      </c>
      <c r="H527" s="103">
        <v>2465</v>
      </c>
      <c r="I527" s="115">
        <v>52401360000</v>
      </c>
      <c r="J527" s="3" t="s">
        <v>26</v>
      </c>
      <c r="K527" s="427">
        <v>8412510.3200000003</v>
      </c>
      <c r="L527" s="25">
        <v>44958</v>
      </c>
      <c r="M527" s="25">
        <v>45382</v>
      </c>
      <c r="N527" s="63" t="s">
        <v>179</v>
      </c>
      <c r="O527" s="424" t="s">
        <v>261</v>
      </c>
      <c r="P527" s="424" t="s">
        <v>47</v>
      </c>
      <c r="Q527" s="424" t="s">
        <v>47</v>
      </c>
      <c r="R527" s="271" t="s">
        <v>30</v>
      </c>
      <c r="S527" s="174" t="s">
        <v>31</v>
      </c>
      <c r="U527" s="429"/>
    </row>
    <row r="528" spans="1:26" customFormat="1" ht="33" customHeight="1" x14ac:dyDescent="0.2">
      <c r="A528" s="426">
        <v>512</v>
      </c>
      <c r="B528" s="22" t="s">
        <v>663</v>
      </c>
      <c r="C528" s="82" t="s">
        <v>664</v>
      </c>
      <c r="D528" s="35" t="s">
        <v>665</v>
      </c>
      <c r="E528" s="48" t="s">
        <v>665</v>
      </c>
      <c r="F528" s="6"/>
      <c r="G528" s="6" t="s">
        <v>666</v>
      </c>
      <c r="H528" s="103">
        <v>420</v>
      </c>
      <c r="I528" s="115">
        <v>52401360000</v>
      </c>
      <c r="J528" s="3" t="s">
        <v>26</v>
      </c>
      <c r="K528" s="427">
        <v>342997.2</v>
      </c>
      <c r="L528" s="25">
        <v>44959</v>
      </c>
      <c r="M528" s="25">
        <v>45382</v>
      </c>
      <c r="N528" s="63" t="s">
        <v>179</v>
      </c>
      <c r="O528" s="424" t="s">
        <v>47</v>
      </c>
      <c r="P528" s="424" t="s">
        <v>29</v>
      </c>
      <c r="Q528" s="424" t="s">
        <v>29</v>
      </c>
      <c r="R528" s="271" t="s">
        <v>30</v>
      </c>
      <c r="S528" s="174" t="s">
        <v>31</v>
      </c>
      <c r="U528" s="429"/>
    </row>
    <row r="529" spans="1:21" customFormat="1" ht="24" x14ac:dyDescent="0.2">
      <c r="A529" s="426">
        <v>513</v>
      </c>
      <c r="B529" s="22" t="s">
        <v>237</v>
      </c>
      <c r="C529" s="82" t="s">
        <v>238</v>
      </c>
      <c r="D529" s="35" t="s">
        <v>899</v>
      </c>
      <c r="E529" s="425"/>
      <c r="F529" s="6">
        <v>876</v>
      </c>
      <c r="G529" s="6" t="s">
        <v>49</v>
      </c>
      <c r="H529" s="103">
        <v>1</v>
      </c>
      <c r="I529" s="115">
        <v>52401000000</v>
      </c>
      <c r="J529" s="3" t="s">
        <v>26</v>
      </c>
      <c r="K529" s="427">
        <v>944093.87</v>
      </c>
      <c r="L529" s="25">
        <v>44958</v>
      </c>
      <c r="M529" s="25">
        <v>45048</v>
      </c>
      <c r="N529" s="63" t="s">
        <v>48</v>
      </c>
      <c r="O529" s="424" t="s">
        <v>46</v>
      </c>
      <c r="P529" s="424" t="s">
        <v>47</v>
      </c>
      <c r="Q529" s="424" t="s">
        <v>47</v>
      </c>
      <c r="R529" s="108" t="s">
        <v>30</v>
      </c>
      <c r="S529" s="174" t="s">
        <v>31</v>
      </c>
      <c r="U529" s="429"/>
    </row>
    <row r="530" spans="1:21" customFormat="1" ht="51" x14ac:dyDescent="0.2">
      <c r="A530" s="426">
        <v>514</v>
      </c>
      <c r="B530" s="22" t="s">
        <v>156</v>
      </c>
      <c r="C530" s="82" t="s">
        <v>489</v>
      </c>
      <c r="D530" s="35" t="s">
        <v>900</v>
      </c>
      <c r="E530" s="48"/>
      <c r="F530" s="6">
        <v>796</v>
      </c>
      <c r="G530" s="6" t="s">
        <v>397</v>
      </c>
      <c r="H530" s="103">
        <v>1</v>
      </c>
      <c r="I530" s="115">
        <v>52401360000</v>
      </c>
      <c r="J530" s="3" t="s">
        <v>26</v>
      </c>
      <c r="K530" s="427">
        <v>39964204.759999998</v>
      </c>
      <c r="L530" s="25">
        <v>44990</v>
      </c>
      <c r="M530" s="25" t="s">
        <v>901</v>
      </c>
      <c r="N530" s="63" t="s">
        <v>27</v>
      </c>
      <c r="O530" s="424" t="s">
        <v>46</v>
      </c>
      <c r="P530" s="424" t="s">
        <v>46</v>
      </c>
      <c r="Q530" s="424" t="s">
        <v>47</v>
      </c>
      <c r="R530" s="108" t="s">
        <v>30</v>
      </c>
      <c r="S530" s="174" t="s">
        <v>226</v>
      </c>
      <c r="U530" s="429"/>
    </row>
    <row r="531" spans="1:21" customFormat="1" ht="38.25" x14ac:dyDescent="0.2">
      <c r="A531" s="426">
        <v>515</v>
      </c>
      <c r="B531" s="22" t="s">
        <v>902</v>
      </c>
      <c r="C531" s="82" t="s">
        <v>903</v>
      </c>
      <c r="D531" s="35" t="s">
        <v>904</v>
      </c>
      <c r="E531" s="48"/>
      <c r="F531" s="6">
        <v>876</v>
      </c>
      <c r="G531" s="6" t="s">
        <v>905</v>
      </c>
      <c r="H531" s="103">
        <v>1</v>
      </c>
      <c r="I531" s="115">
        <v>52401360000</v>
      </c>
      <c r="J531" s="3" t="s">
        <v>26</v>
      </c>
      <c r="K531" s="427">
        <v>549976.80000000005</v>
      </c>
      <c r="L531" s="25">
        <v>44958</v>
      </c>
      <c r="M531" s="25">
        <v>45261</v>
      </c>
      <c r="N531" s="63" t="s">
        <v>48</v>
      </c>
      <c r="O531" s="424" t="s">
        <v>46</v>
      </c>
      <c r="P531" s="424" t="s">
        <v>47</v>
      </c>
      <c r="Q531" s="424" t="s">
        <v>47</v>
      </c>
      <c r="R531" s="108" t="s">
        <v>30</v>
      </c>
      <c r="S531" s="174" t="s">
        <v>226</v>
      </c>
      <c r="U531" s="429"/>
    </row>
    <row r="532" spans="1:21" customFormat="1" ht="24" x14ac:dyDescent="0.2">
      <c r="A532" s="426">
        <v>516</v>
      </c>
      <c r="B532" s="22" t="s">
        <v>549</v>
      </c>
      <c r="C532" s="82" t="s">
        <v>887</v>
      </c>
      <c r="D532" s="35" t="s">
        <v>906</v>
      </c>
      <c r="E532" s="48"/>
      <c r="F532" s="6">
        <v>796</v>
      </c>
      <c r="G532" s="6" t="s">
        <v>397</v>
      </c>
      <c r="H532" s="103">
        <v>1</v>
      </c>
      <c r="I532" s="115">
        <v>56401360000</v>
      </c>
      <c r="J532" s="3" t="s">
        <v>26</v>
      </c>
      <c r="K532" s="427">
        <v>883333.33</v>
      </c>
      <c r="L532" s="25">
        <v>44958</v>
      </c>
      <c r="M532" s="25">
        <v>45017</v>
      </c>
      <c r="N532" s="63" t="s">
        <v>27</v>
      </c>
      <c r="O532" s="424" t="s">
        <v>46</v>
      </c>
      <c r="P532" s="424" t="s">
        <v>46</v>
      </c>
      <c r="Q532" s="424" t="s">
        <v>29</v>
      </c>
      <c r="R532" s="108" t="s">
        <v>30</v>
      </c>
      <c r="S532" s="174" t="s">
        <v>79</v>
      </c>
      <c r="U532" s="429"/>
    </row>
    <row r="533" spans="1:21" ht="19.5" x14ac:dyDescent="0.2">
      <c r="A533" s="432">
        <v>517</v>
      </c>
      <c r="B533" s="22" t="s">
        <v>664</v>
      </c>
      <c r="C533" s="82" t="s">
        <v>911</v>
      </c>
      <c r="D533" s="35" t="s">
        <v>912</v>
      </c>
      <c r="E533" s="48"/>
      <c r="F533" s="6">
        <v>166</v>
      </c>
      <c r="G533" s="6" t="s">
        <v>521</v>
      </c>
      <c r="H533" s="103">
        <v>1000</v>
      </c>
      <c r="I533" s="115">
        <v>52401360000</v>
      </c>
      <c r="J533" s="3" t="s">
        <v>26</v>
      </c>
      <c r="K533" s="433">
        <v>255000</v>
      </c>
      <c r="L533" s="25">
        <v>44958</v>
      </c>
      <c r="M533" s="25">
        <v>45016</v>
      </c>
      <c r="N533" s="63" t="s">
        <v>179</v>
      </c>
      <c r="O533" s="431" t="s">
        <v>47</v>
      </c>
      <c r="P533" s="431" t="s">
        <v>47</v>
      </c>
      <c r="Q533" s="431" t="s">
        <v>47</v>
      </c>
      <c r="R533" s="108" t="s">
        <v>30</v>
      </c>
      <c r="S533" s="174" t="s">
        <v>31</v>
      </c>
    </row>
    <row r="534" spans="1:21" ht="25.5" x14ac:dyDescent="0.2">
      <c r="A534" s="432">
        <v>518</v>
      </c>
      <c r="B534" s="22" t="s">
        <v>913</v>
      </c>
      <c r="C534" s="82" t="s">
        <v>914</v>
      </c>
      <c r="D534" s="35" t="s">
        <v>915</v>
      </c>
      <c r="E534" s="422"/>
      <c r="F534" s="6">
        <v>876</v>
      </c>
      <c r="G534" s="6" t="s">
        <v>435</v>
      </c>
      <c r="H534" s="103">
        <v>11</v>
      </c>
      <c r="I534" s="115">
        <v>52401360001</v>
      </c>
      <c r="J534" s="3" t="s">
        <v>26</v>
      </c>
      <c r="K534" s="433">
        <v>371880</v>
      </c>
      <c r="L534" s="25">
        <v>44958</v>
      </c>
      <c r="M534" s="25">
        <v>45261</v>
      </c>
      <c r="N534" s="63" t="s">
        <v>179</v>
      </c>
      <c r="O534" s="431" t="s">
        <v>47</v>
      </c>
      <c r="P534" s="431" t="s">
        <v>47</v>
      </c>
      <c r="Q534" s="431" t="s">
        <v>47</v>
      </c>
      <c r="R534" s="108" t="s">
        <v>30</v>
      </c>
      <c r="S534" s="438" t="s">
        <v>916</v>
      </c>
    </row>
    <row r="535" spans="1:21" ht="36.75" customHeight="1" x14ac:dyDescent="0.2">
      <c r="A535" s="436">
        <v>519</v>
      </c>
      <c r="B535" s="22" t="s">
        <v>549</v>
      </c>
      <c r="C535" s="82" t="s">
        <v>887</v>
      </c>
      <c r="D535" s="35" t="s">
        <v>924</v>
      </c>
      <c r="E535" s="48" t="s">
        <v>925</v>
      </c>
      <c r="F535" s="6">
        <v>876</v>
      </c>
      <c r="G535" s="6" t="s">
        <v>397</v>
      </c>
      <c r="H535" s="103">
        <v>1</v>
      </c>
      <c r="I535" s="115">
        <v>56401360000</v>
      </c>
      <c r="J535" s="3" t="s">
        <v>26</v>
      </c>
      <c r="K535" s="437">
        <v>1253401.6599999999</v>
      </c>
      <c r="L535" s="25">
        <v>44958</v>
      </c>
      <c r="M535" s="25">
        <v>45047</v>
      </c>
      <c r="N535" s="63" t="s">
        <v>27</v>
      </c>
      <c r="O535" s="434" t="s">
        <v>46</v>
      </c>
      <c r="P535" s="434" t="s">
        <v>46</v>
      </c>
      <c r="Q535" s="434" t="s">
        <v>29</v>
      </c>
      <c r="R535" s="108" t="s">
        <v>30</v>
      </c>
      <c r="S535" s="174" t="s">
        <v>79</v>
      </c>
    </row>
    <row r="536" spans="1:21" ht="61.5" customHeight="1" x14ac:dyDescent="0.2">
      <c r="A536" s="436">
        <v>520</v>
      </c>
      <c r="B536" s="22" t="s">
        <v>88</v>
      </c>
      <c r="C536" s="82" t="s">
        <v>926</v>
      </c>
      <c r="D536" s="35" t="s">
        <v>927</v>
      </c>
      <c r="E536" s="422" t="s">
        <v>56</v>
      </c>
      <c r="F536" s="6">
        <v>876</v>
      </c>
      <c r="G536" s="6" t="s">
        <v>49</v>
      </c>
      <c r="H536" s="103">
        <v>1</v>
      </c>
      <c r="I536" s="115">
        <v>52401360000</v>
      </c>
      <c r="J536" s="3" t="s">
        <v>26</v>
      </c>
      <c r="K536" s="437">
        <v>5077055.58</v>
      </c>
      <c r="L536" s="25">
        <v>44986</v>
      </c>
      <c r="M536" s="25">
        <v>45263</v>
      </c>
      <c r="N536" s="63" t="s">
        <v>27</v>
      </c>
      <c r="O536" s="434" t="s">
        <v>46</v>
      </c>
      <c r="P536" s="434" t="s">
        <v>46</v>
      </c>
      <c r="Q536" s="434" t="s">
        <v>47</v>
      </c>
      <c r="R536" s="108" t="s">
        <v>30</v>
      </c>
      <c r="S536" s="438" t="s">
        <v>390</v>
      </c>
    </row>
    <row r="537" spans="1:21" ht="54.75" customHeight="1" x14ac:dyDescent="0.2">
      <c r="A537" s="436">
        <v>521</v>
      </c>
      <c r="B537" s="22" t="s">
        <v>236</v>
      </c>
      <c r="C537" s="82" t="s">
        <v>928</v>
      </c>
      <c r="D537" s="35" t="s">
        <v>929</v>
      </c>
      <c r="E537" s="422" t="s">
        <v>56</v>
      </c>
      <c r="F537" s="6">
        <v>876</v>
      </c>
      <c r="G537" s="6" t="s">
        <v>49</v>
      </c>
      <c r="H537" s="103">
        <v>1</v>
      </c>
      <c r="I537" s="115">
        <v>52401360000</v>
      </c>
      <c r="J537" s="3" t="s">
        <v>26</v>
      </c>
      <c r="K537" s="437">
        <v>780544</v>
      </c>
      <c r="L537" s="25">
        <v>44958</v>
      </c>
      <c r="M537" s="25">
        <v>45261</v>
      </c>
      <c r="N537" s="63" t="s">
        <v>48</v>
      </c>
      <c r="O537" s="434" t="s">
        <v>46</v>
      </c>
      <c r="P537" s="434" t="s">
        <v>47</v>
      </c>
      <c r="Q537" s="434" t="s">
        <v>47</v>
      </c>
      <c r="R537" s="108" t="s">
        <v>30</v>
      </c>
      <c r="S537" s="438" t="s">
        <v>390</v>
      </c>
    </row>
    <row r="538" spans="1:21" ht="71.25" customHeight="1" x14ac:dyDescent="0.2">
      <c r="A538" s="436">
        <v>522</v>
      </c>
      <c r="B538" s="22" t="s">
        <v>236</v>
      </c>
      <c r="C538" s="82" t="s">
        <v>930</v>
      </c>
      <c r="D538" s="35" t="s">
        <v>931</v>
      </c>
      <c r="E538" s="422" t="s">
        <v>56</v>
      </c>
      <c r="F538" s="6">
        <v>876</v>
      </c>
      <c r="G538" s="6" t="s">
        <v>49</v>
      </c>
      <c r="H538" s="103">
        <v>1</v>
      </c>
      <c r="I538" s="115">
        <v>52401360000</v>
      </c>
      <c r="J538" s="3" t="s">
        <v>26</v>
      </c>
      <c r="K538" s="437">
        <f>813779.53+1117614</f>
        <v>1931393.53</v>
      </c>
      <c r="L538" s="25">
        <v>45017</v>
      </c>
      <c r="M538" s="25">
        <v>45262</v>
      </c>
      <c r="N538" s="63" t="s">
        <v>27</v>
      </c>
      <c r="O538" s="434" t="s">
        <v>46</v>
      </c>
      <c r="P538" s="434" t="s">
        <v>46</v>
      </c>
      <c r="Q538" s="434" t="s">
        <v>47</v>
      </c>
      <c r="R538" s="108" t="s">
        <v>30</v>
      </c>
      <c r="S538" s="438" t="s">
        <v>390</v>
      </c>
    </row>
    <row r="539" spans="1:21" ht="33.75" customHeight="1" x14ac:dyDescent="0.2">
      <c r="A539" s="436">
        <v>523</v>
      </c>
      <c r="B539" s="22" t="s">
        <v>932</v>
      </c>
      <c r="C539" s="82" t="s">
        <v>933</v>
      </c>
      <c r="D539" s="35" t="s">
        <v>934</v>
      </c>
      <c r="E539" s="48"/>
      <c r="F539" s="6">
        <v>876</v>
      </c>
      <c r="G539" s="6" t="s">
        <v>49</v>
      </c>
      <c r="H539" s="103">
        <v>1</v>
      </c>
      <c r="I539" s="115">
        <v>52401360000</v>
      </c>
      <c r="J539" s="3" t="s">
        <v>26</v>
      </c>
      <c r="K539" s="437">
        <v>1925149.62</v>
      </c>
      <c r="L539" s="25">
        <v>44986</v>
      </c>
      <c r="M539" s="25">
        <v>45261</v>
      </c>
      <c r="N539" s="63" t="s">
        <v>27</v>
      </c>
      <c r="O539" s="434" t="s">
        <v>46</v>
      </c>
      <c r="P539" s="434" t="s">
        <v>46</v>
      </c>
      <c r="Q539" s="434" t="s">
        <v>47</v>
      </c>
      <c r="R539" s="108" t="s">
        <v>30</v>
      </c>
      <c r="S539" s="443" t="s">
        <v>935</v>
      </c>
    </row>
    <row r="540" spans="1:21" ht="67.5" customHeight="1" x14ac:dyDescent="0.2">
      <c r="A540" s="436">
        <v>524</v>
      </c>
      <c r="B540" s="22" t="s">
        <v>505</v>
      </c>
      <c r="C540" s="82" t="s">
        <v>939</v>
      </c>
      <c r="D540" s="35" t="s">
        <v>936</v>
      </c>
      <c r="E540" s="435"/>
      <c r="F540" s="6">
        <v>362</v>
      </c>
      <c r="G540" s="6" t="s">
        <v>675</v>
      </c>
      <c r="H540" s="103">
        <v>120</v>
      </c>
      <c r="I540" s="115">
        <v>56401360000</v>
      </c>
      <c r="J540" s="3" t="s">
        <v>26</v>
      </c>
      <c r="K540" s="437">
        <v>1667977.2</v>
      </c>
      <c r="L540" s="25">
        <v>44972</v>
      </c>
      <c r="M540" s="25">
        <v>48625</v>
      </c>
      <c r="N540" s="63" t="s">
        <v>179</v>
      </c>
      <c r="O540" s="434" t="s">
        <v>47</v>
      </c>
      <c r="P540" s="434" t="s">
        <v>47</v>
      </c>
      <c r="Q540" s="434" t="s">
        <v>47</v>
      </c>
      <c r="R540" s="352" t="s">
        <v>937</v>
      </c>
      <c r="S540" s="174" t="s">
        <v>507</v>
      </c>
    </row>
    <row r="541" spans="1:21" ht="69" customHeight="1" x14ac:dyDescent="0.2">
      <c r="A541" s="436">
        <v>525</v>
      </c>
      <c r="B541" s="22" t="s">
        <v>88</v>
      </c>
      <c r="C541" s="82" t="s">
        <v>89</v>
      </c>
      <c r="D541" s="35" t="s">
        <v>938</v>
      </c>
      <c r="E541" s="48" t="s">
        <v>683</v>
      </c>
      <c r="F541" s="6">
        <v>876</v>
      </c>
      <c r="G541" s="6" t="s">
        <v>435</v>
      </c>
      <c r="H541" s="103">
        <v>1</v>
      </c>
      <c r="I541" s="115">
        <v>52401360000</v>
      </c>
      <c r="J541" s="3" t="s">
        <v>26</v>
      </c>
      <c r="K541" s="437">
        <v>660679</v>
      </c>
      <c r="L541" s="25">
        <v>44972</v>
      </c>
      <c r="M541" s="25">
        <v>45169</v>
      </c>
      <c r="N541" s="63" t="s">
        <v>179</v>
      </c>
      <c r="O541" s="434" t="s">
        <v>47</v>
      </c>
      <c r="P541" s="434" t="s">
        <v>46</v>
      </c>
      <c r="Q541" s="434" t="s">
        <v>47</v>
      </c>
      <c r="R541" s="108" t="s">
        <v>30</v>
      </c>
      <c r="S541" s="174" t="s">
        <v>59</v>
      </c>
    </row>
    <row r="542" spans="1:21" ht="38.25" x14ac:dyDescent="0.2">
      <c r="A542" s="441">
        <v>526</v>
      </c>
      <c r="B542" s="22" t="s">
        <v>505</v>
      </c>
      <c r="C542" s="82" t="s">
        <v>505</v>
      </c>
      <c r="D542" s="35" t="s">
        <v>940</v>
      </c>
      <c r="E542" s="48"/>
      <c r="F542" s="6">
        <v>876</v>
      </c>
      <c r="G542" s="6" t="s">
        <v>435</v>
      </c>
      <c r="H542" s="103" t="s">
        <v>45</v>
      </c>
      <c r="I542" s="115">
        <v>52401360000</v>
      </c>
      <c r="J542" s="3" t="s">
        <v>26</v>
      </c>
      <c r="K542" s="442">
        <v>345000</v>
      </c>
      <c r="L542" s="25">
        <v>44968</v>
      </c>
      <c r="M542" s="25">
        <v>46795</v>
      </c>
      <c r="N542" s="63" t="s">
        <v>179</v>
      </c>
      <c r="O542" s="440" t="s">
        <v>47</v>
      </c>
      <c r="P542" s="440" t="s">
        <v>47</v>
      </c>
      <c r="Q542" s="440" t="s">
        <v>47</v>
      </c>
      <c r="R542" s="448" t="s">
        <v>531</v>
      </c>
      <c r="S542" s="174"/>
    </row>
    <row r="543" spans="1:21" ht="24" x14ac:dyDescent="0.2">
      <c r="A543" s="441">
        <v>527</v>
      </c>
      <c r="B543" s="22" t="s">
        <v>237</v>
      </c>
      <c r="C543" s="82" t="s">
        <v>238</v>
      </c>
      <c r="D543" s="35" t="s">
        <v>239</v>
      </c>
      <c r="E543" s="48"/>
      <c r="F543" s="6">
        <v>168</v>
      </c>
      <c r="G543" s="6" t="s">
        <v>150</v>
      </c>
      <c r="H543" s="240">
        <v>2.17</v>
      </c>
      <c r="I543" s="115">
        <v>52401360000</v>
      </c>
      <c r="J543" s="3" t="s">
        <v>26</v>
      </c>
      <c r="K543" s="442">
        <v>755095.12</v>
      </c>
      <c r="L543" s="25">
        <v>44986</v>
      </c>
      <c r="M543" s="25">
        <v>45107</v>
      </c>
      <c r="N543" s="63" t="s">
        <v>48</v>
      </c>
      <c r="O543" s="440" t="s">
        <v>46</v>
      </c>
      <c r="P543" s="440" t="s">
        <v>47</v>
      </c>
      <c r="Q543" s="440" t="s">
        <v>47</v>
      </c>
      <c r="R543" s="108" t="s">
        <v>30</v>
      </c>
      <c r="S543" s="174" t="s">
        <v>31</v>
      </c>
    </row>
    <row r="544" spans="1:21" ht="45" customHeight="1" x14ac:dyDescent="0.2">
      <c r="A544" s="441">
        <v>528</v>
      </c>
      <c r="B544" s="22" t="s">
        <v>446</v>
      </c>
      <c r="C544" s="82" t="s">
        <v>447</v>
      </c>
      <c r="D544" s="35" t="s">
        <v>1000</v>
      </c>
      <c r="E544" s="48"/>
      <c r="F544" s="6">
        <v>876</v>
      </c>
      <c r="G544" s="6" t="s">
        <v>49</v>
      </c>
      <c r="H544" s="103">
        <v>1</v>
      </c>
      <c r="I544" s="115">
        <v>52401360000</v>
      </c>
      <c r="J544" s="3" t="s">
        <v>423</v>
      </c>
      <c r="K544" s="442">
        <v>2428000</v>
      </c>
      <c r="L544" s="25">
        <v>44986</v>
      </c>
      <c r="M544" s="25">
        <v>45261</v>
      </c>
      <c r="N544" s="63" t="s">
        <v>179</v>
      </c>
      <c r="O544" s="440" t="s">
        <v>47</v>
      </c>
      <c r="P544" s="440" t="s">
        <v>47</v>
      </c>
      <c r="Q544" s="440" t="s">
        <v>47</v>
      </c>
      <c r="R544" s="449" t="s">
        <v>443</v>
      </c>
      <c r="S544" s="174" t="s">
        <v>439</v>
      </c>
    </row>
    <row r="545" spans="1:20" ht="24" x14ac:dyDescent="0.2">
      <c r="A545" s="441">
        <v>529</v>
      </c>
      <c r="B545" s="22" t="s">
        <v>941</v>
      </c>
      <c r="C545" s="82" t="s">
        <v>942</v>
      </c>
      <c r="D545" s="35" t="s">
        <v>943</v>
      </c>
      <c r="E545" s="439"/>
      <c r="F545" s="6">
        <v>796</v>
      </c>
      <c r="G545" s="6" t="s">
        <v>50</v>
      </c>
      <c r="H545" s="103">
        <v>1</v>
      </c>
      <c r="I545" s="115">
        <v>52401360000</v>
      </c>
      <c r="J545" s="3" t="s">
        <v>26</v>
      </c>
      <c r="K545" s="442">
        <v>189686.11</v>
      </c>
      <c r="L545" s="25">
        <v>44986</v>
      </c>
      <c r="M545" s="25">
        <v>45291</v>
      </c>
      <c r="N545" s="63" t="s">
        <v>48</v>
      </c>
      <c r="O545" s="440" t="s">
        <v>46</v>
      </c>
      <c r="P545" s="440" t="s">
        <v>47</v>
      </c>
      <c r="Q545" s="440" t="s">
        <v>47</v>
      </c>
      <c r="R545" s="108" t="s">
        <v>30</v>
      </c>
      <c r="S545" s="174" t="s">
        <v>944</v>
      </c>
    </row>
    <row r="546" spans="1:20" ht="153" x14ac:dyDescent="0.2">
      <c r="A546" s="441">
        <v>530</v>
      </c>
      <c r="B546" s="22" t="s">
        <v>164</v>
      </c>
      <c r="C546" s="82" t="s">
        <v>510</v>
      </c>
      <c r="D546" s="35" t="s">
        <v>945</v>
      </c>
      <c r="E546" s="422"/>
      <c r="F546" s="6">
        <v>876</v>
      </c>
      <c r="G546" s="6" t="s">
        <v>435</v>
      </c>
      <c r="H546" s="103">
        <v>1</v>
      </c>
      <c r="I546" s="115">
        <v>52401360000</v>
      </c>
      <c r="J546" s="3" t="s">
        <v>26</v>
      </c>
      <c r="K546" s="442">
        <v>204358.3</v>
      </c>
      <c r="L546" s="25">
        <v>44986</v>
      </c>
      <c r="M546" s="25">
        <v>45351</v>
      </c>
      <c r="N546" s="63" t="s">
        <v>48</v>
      </c>
      <c r="O546" s="440" t="s">
        <v>46</v>
      </c>
      <c r="P546" s="440" t="s">
        <v>47</v>
      </c>
      <c r="Q546" s="440" t="s">
        <v>47</v>
      </c>
      <c r="R546" s="108" t="s">
        <v>30</v>
      </c>
      <c r="S546" s="438" t="s">
        <v>59</v>
      </c>
    </row>
    <row r="547" spans="1:20" ht="25.5" x14ac:dyDescent="0.2">
      <c r="A547" s="446">
        <v>531</v>
      </c>
      <c r="B547" s="22" t="s">
        <v>151</v>
      </c>
      <c r="C547" s="82" t="s">
        <v>140</v>
      </c>
      <c r="D547" s="35" t="s">
        <v>948</v>
      </c>
      <c r="E547" s="422"/>
      <c r="F547" s="6">
        <v>876</v>
      </c>
      <c r="G547" s="6" t="s">
        <v>435</v>
      </c>
      <c r="H547" s="103">
        <v>1</v>
      </c>
      <c r="I547" s="115">
        <v>52401360000</v>
      </c>
      <c r="J547" s="3" t="s">
        <v>26</v>
      </c>
      <c r="K547" s="447">
        <v>140339017.31</v>
      </c>
      <c r="L547" s="25">
        <v>44986</v>
      </c>
      <c r="M547" s="25">
        <v>45809</v>
      </c>
      <c r="N547" s="63" t="s">
        <v>27</v>
      </c>
      <c r="O547" s="444" t="s">
        <v>46</v>
      </c>
      <c r="P547" s="444" t="s">
        <v>46</v>
      </c>
      <c r="Q547" s="444" t="s">
        <v>47</v>
      </c>
      <c r="R547" s="108" t="s">
        <v>30</v>
      </c>
      <c r="S547" s="438" t="s">
        <v>59</v>
      </c>
      <c r="T547"/>
    </row>
    <row r="548" spans="1:20" ht="38.25" x14ac:dyDescent="0.2">
      <c r="A548" s="446">
        <v>532</v>
      </c>
      <c r="B548" s="22" t="s">
        <v>88</v>
      </c>
      <c r="C548" s="82" t="s">
        <v>89</v>
      </c>
      <c r="D548" s="35" t="s">
        <v>949</v>
      </c>
      <c r="E548" s="48"/>
      <c r="F548" s="6">
        <v>876</v>
      </c>
      <c r="G548" s="6" t="s">
        <v>435</v>
      </c>
      <c r="H548" s="103">
        <v>1</v>
      </c>
      <c r="I548" s="115">
        <v>52401360000</v>
      </c>
      <c r="J548" s="3" t="s">
        <v>26</v>
      </c>
      <c r="K548" s="447">
        <v>433471.29719999997</v>
      </c>
      <c r="L548" s="25">
        <v>44986</v>
      </c>
      <c r="M548" s="25">
        <v>45291</v>
      </c>
      <c r="N548" s="63" t="s">
        <v>27</v>
      </c>
      <c r="O548" s="444" t="s">
        <v>46</v>
      </c>
      <c r="P548" s="444" t="s">
        <v>46</v>
      </c>
      <c r="Q548" s="444" t="s">
        <v>47</v>
      </c>
      <c r="R548" s="108" t="s">
        <v>30</v>
      </c>
      <c r="S548" s="174" t="s">
        <v>59</v>
      </c>
      <c r="T548"/>
    </row>
    <row r="549" spans="1:20" ht="24" x14ac:dyDescent="0.2">
      <c r="A549" s="446">
        <v>533</v>
      </c>
      <c r="B549" s="22" t="s">
        <v>549</v>
      </c>
      <c r="C549" s="82" t="s">
        <v>887</v>
      </c>
      <c r="D549" s="35" t="s">
        <v>950</v>
      </c>
      <c r="E549" s="422"/>
      <c r="F549" s="6">
        <v>876</v>
      </c>
      <c r="G549" s="6" t="s">
        <v>397</v>
      </c>
      <c r="H549" s="103">
        <v>2</v>
      </c>
      <c r="I549" s="115">
        <v>56401360000</v>
      </c>
      <c r="J549" s="3" t="s">
        <v>26</v>
      </c>
      <c r="K549" s="447">
        <v>1207821.3</v>
      </c>
      <c r="L549" s="25">
        <v>44986</v>
      </c>
      <c r="M549" s="25">
        <v>45139</v>
      </c>
      <c r="N549" s="63" t="s">
        <v>27</v>
      </c>
      <c r="O549" s="444" t="s">
        <v>46</v>
      </c>
      <c r="P549" s="444" t="s">
        <v>46</v>
      </c>
      <c r="Q549" s="444" t="s">
        <v>47</v>
      </c>
      <c r="R549" s="108" t="s">
        <v>30</v>
      </c>
      <c r="S549" s="438" t="s">
        <v>79</v>
      </c>
      <c r="T549"/>
    </row>
    <row r="550" spans="1:20" ht="38.25" x14ac:dyDescent="0.2">
      <c r="A550" s="446">
        <v>534</v>
      </c>
      <c r="B550" s="34" t="s">
        <v>951</v>
      </c>
      <c r="C550" s="445" t="s">
        <v>952</v>
      </c>
      <c r="D550" s="42" t="s">
        <v>953</v>
      </c>
      <c r="E550" s="42"/>
      <c r="F550" s="111">
        <v>796</v>
      </c>
      <c r="G550" s="3" t="s">
        <v>50</v>
      </c>
      <c r="H550" s="43">
        <v>6</v>
      </c>
      <c r="I550" s="115">
        <v>56401360000</v>
      </c>
      <c r="J550" s="11" t="s">
        <v>26</v>
      </c>
      <c r="K550" s="240">
        <v>528000</v>
      </c>
      <c r="L550" s="23">
        <v>45017</v>
      </c>
      <c r="M550" s="23">
        <v>45261</v>
      </c>
      <c r="N550" s="3" t="s">
        <v>48</v>
      </c>
      <c r="O550" s="444" t="s">
        <v>46</v>
      </c>
      <c r="P550" s="444" t="s">
        <v>47</v>
      </c>
      <c r="Q550" s="444" t="s">
        <v>47</v>
      </c>
      <c r="R550" s="108" t="s">
        <v>30</v>
      </c>
      <c r="S550" s="174" t="s">
        <v>390</v>
      </c>
      <c r="T550"/>
    </row>
    <row r="551" spans="1:20" ht="24" x14ac:dyDescent="0.2">
      <c r="A551" s="446">
        <v>535</v>
      </c>
      <c r="B551" s="215" t="s">
        <v>398</v>
      </c>
      <c r="C551" s="111" t="s">
        <v>399</v>
      </c>
      <c r="D551" s="42" t="s">
        <v>954</v>
      </c>
      <c r="E551" s="42"/>
      <c r="F551" s="111">
        <v>796</v>
      </c>
      <c r="G551" s="3" t="s">
        <v>50</v>
      </c>
      <c r="H551" s="43">
        <v>1</v>
      </c>
      <c r="I551" s="115">
        <v>56401360000</v>
      </c>
      <c r="J551" s="11" t="s">
        <v>26</v>
      </c>
      <c r="K551" s="240">
        <v>755160</v>
      </c>
      <c r="L551" s="23">
        <v>44986</v>
      </c>
      <c r="M551" s="23">
        <v>45261</v>
      </c>
      <c r="N551" s="63" t="s">
        <v>27</v>
      </c>
      <c r="O551" s="444" t="s">
        <v>46</v>
      </c>
      <c r="P551" s="444" t="s">
        <v>46</v>
      </c>
      <c r="Q551" s="444" t="s">
        <v>47</v>
      </c>
      <c r="R551" s="108" t="s">
        <v>30</v>
      </c>
      <c r="S551" s="174" t="s">
        <v>390</v>
      </c>
      <c r="T551"/>
    </row>
    <row r="552" spans="1:20" ht="31.5" customHeight="1" x14ac:dyDescent="0.2">
      <c r="A552" s="451">
        <v>536</v>
      </c>
      <c r="B552" s="22" t="s">
        <v>959</v>
      </c>
      <c r="C552" s="82" t="s">
        <v>960</v>
      </c>
      <c r="D552" s="35" t="s">
        <v>961</v>
      </c>
      <c r="E552" s="422" t="s">
        <v>962</v>
      </c>
      <c r="F552" s="6">
        <v>876</v>
      </c>
      <c r="G552" s="6" t="s">
        <v>397</v>
      </c>
      <c r="H552" s="103">
        <v>1</v>
      </c>
      <c r="I552" s="115">
        <v>56401360000</v>
      </c>
      <c r="J552" s="3" t="s">
        <v>26</v>
      </c>
      <c r="K552" s="452">
        <v>1483970.01</v>
      </c>
      <c r="L552" s="25">
        <v>44986</v>
      </c>
      <c r="M552" s="25">
        <v>45078</v>
      </c>
      <c r="N552" s="63" t="s">
        <v>27</v>
      </c>
      <c r="O552" s="450" t="s">
        <v>46</v>
      </c>
      <c r="P552" s="450" t="s">
        <v>46</v>
      </c>
      <c r="Q552" s="450" t="s">
        <v>47</v>
      </c>
      <c r="R552" s="108" t="s">
        <v>30</v>
      </c>
      <c r="S552" s="438" t="s">
        <v>79</v>
      </c>
    </row>
    <row r="553" spans="1:20" ht="33.75" x14ac:dyDescent="0.2">
      <c r="A553" s="451">
        <v>537</v>
      </c>
      <c r="B553" s="22" t="s">
        <v>62</v>
      </c>
      <c r="C553" s="82" t="s">
        <v>186</v>
      </c>
      <c r="D553" s="35" t="s">
        <v>963</v>
      </c>
      <c r="E553" s="422" t="s">
        <v>964</v>
      </c>
      <c r="F553" s="6">
        <v>796</v>
      </c>
      <c r="G553" s="6" t="s">
        <v>50</v>
      </c>
      <c r="H553" s="103">
        <v>15</v>
      </c>
      <c r="I553" s="115">
        <v>52401360000</v>
      </c>
      <c r="J553" s="3" t="s">
        <v>26</v>
      </c>
      <c r="K553" s="452">
        <v>485399.85</v>
      </c>
      <c r="L553" s="25">
        <v>44986</v>
      </c>
      <c r="M553" s="25">
        <v>45261</v>
      </c>
      <c r="N553" s="63" t="s">
        <v>27</v>
      </c>
      <c r="O553" s="450" t="s">
        <v>46</v>
      </c>
      <c r="P553" s="450" t="s">
        <v>46</v>
      </c>
      <c r="Q553" s="450" t="s">
        <v>47</v>
      </c>
      <c r="R553" s="108" t="s">
        <v>30</v>
      </c>
      <c r="S553" s="174" t="s">
        <v>61</v>
      </c>
    </row>
    <row r="554" spans="1:20" ht="56.25" x14ac:dyDescent="0.2">
      <c r="A554" s="451">
        <v>538</v>
      </c>
      <c r="B554" s="174" t="s">
        <v>975</v>
      </c>
      <c r="C554" s="22" t="s">
        <v>965</v>
      </c>
      <c r="D554" s="35" t="s">
        <v>966</v>
      </c>
      <c r="E554" s="422" t="s">
        <v>967</v>
      </c>
      <c r="F554" s="6">
        <v>876</v>
      </c>
      <c r="G554" s="6" t="s">
        <v>596</v>
      </c>
      <c r="H554" s="103">
        <v>1</v>
      </c>
      <c r="I554" s="115">
        <v>52401360000</v>
      </c>
      <c r="J554" s="3" t="s">
        <v>26</v>
      </c>
      <c r="K554" s="452">
        <v>210000</v>
      </c>
      <c r="L554" s="25">
        <v>44987</v>
      </c>
      <c r="M554" s="25" t="s">
        <v>968</v>
      </c>
      <c r="N554" s="63" t="s">
        <v>179</v>
      </c>
      <c r="O554" s="450" t="s">
        <v>47</v>
      </c>
      <c r="P554" s="450" t="s">
        <v>46</v>
      </c>
      <c r="Q554" s="450" t="s">
        <v>47</v>
      </c>
      <c r="R554" s="108" t="s">
        <v>30</v>
      </c>
      <c r="S554" s="438" t="s">
        <v>432</v>
      </c>
    </row>
    <row r="555" spans="1:20" ht="51" x14ac:dyDescent="0.2">
      <c r="A555" s="451">
        <v>539</v>
      </c>
      <c r="B555" s="22" t="s">
        <v>902</v>
      </c>
      <c r="C555" s="82" t="s">
        <v>903</v>
      </c>
      <c r="D555" s="35" t="s">
        <v>969</v>
      </c>
      <c r="E555" s="48"/>
      <c r="F555" s="6">
        <v>876</v>
      </c>
      <c r="G555" s="6" t="s">
        <v>905</v>
      </c>
      <c r="H555" s="103">
        <v>1</v>
      </c>
      <c r="I555" s="115">
        <v>52401360000</v>
      </c>
      <c r="J555" s="3" t="s">
        <v>26</v>
      </c>
      <c r="K555" s="452">
        <v>549976.80000000005</v>
      </c>
      <c r="L555" s="25">
        <v>44958</v>
      </c>
      <c r="M555" s="25">
        <v>45261</v>
      </c>
      <c r="N555" s="63" t="s">
        <v>179</v>
      </c>
      <c r="O555" s="450" t="s">
        <v>47</v>
      </c>
      <c r="P555" s="450" t="s">
        <v>47</v>
      </c>
      <c r="Q555" s="450" t="s">
        <v>47</v>
      </c>
      <c r="R555" s="108" t="s">
        <v>30</v>
      </c>
      <c r="S555" s="7" t="s">
        <v>226</v>
      </c>
    </row>
    <row r="556" spans="1:20" ht="64.5" customHeight="1" x14ac:dyDescent="0.2">
      <c r="A556" s="451">
        <v>540</v>
      </c>
      <c r="B556" s="215" t="s">
        <v>65</v>
      </c>
      <c r="C556" s="111" t="s">
        <v>66</v>
      </c>
      <c r="D556" s="42" t="s">
        <v>970</v>
      </c>
      <c r="E556" s="453" t="s">
        <v>56</v>
      </c>
      <c r="F556" s="111">
        <v>876</v>
      </c>
      <c r="G556" s="3" t="s">
        <v>49</v>
      </c>
      <c r="H556" s="43">
        <v>1</v>
      </c>
      <c r="I556" s="115">
        <v>52401360000</v>
      </c>
      <c r="J556" s="11" t="s">
        <v>26</v>
      </c>
      <c r="K556" s="240">
        <v>664327.93000000005</v>
      </c>
      <c r="L556" s="23">
        <v>44986</v>
      </c>
      <c r="M556" s="23">
        <v>45139</v>
      </c>
      <c r="N556" s="63" t="s">
        <v>27</v>
      </c>
      <c r="O556" s="450" t="s">
        <v>46</v>
      </c>
      <c r="P556" s="450" t="s">
        <v>46</v>
      </c>
      <c r="Q556" s="450" t="s">
        <v>47</v>
      </c>
      <c r="R556" s="108" t="s">
        <v>30</v>
      </c>
      <c r="S556" s="174" t="s">
        <v>57</v>
      </c>
    </row>
    <row r="557" spans="1:20" ht="33.75" x14ac:dyDescent="0.2">
      <c r="A557" s="455">
        <v>541</v>
      </c>
      <c r="B557" s="82" t="s">
        <v>976</v>
      </c>
      <c r="C557" s="82" t="s">
        <v>976</v>
      </c>
      <c r="D557" s="35" t="s">
        <v>977</v>
      </c>
      <c r="E557" s="422" t="s">
        <v>978</v>
      </c>
      <c r="F557" s="6">
        <v>642</v>
      </c>
      <c r="G557" s="103" t="s">
        <v>397</v>
      </c>
      <c r="H557" s="115">
        <v>1</v>
      </c>
      <c r="I557" s="115">
        <v>52401000000</v>
      </c>
      <c r="J557" s="456" t="s">
        <v>26</v>
      </c>
      <c r="K557" s="240">
        <v>2583227.7799999998</v>
      </c>
      <c r="L557" s="25">
        <v>44986</v>
      </c>
      <c r="M557" s="25">
        <v>45200</v>
      </c>
      <c r="N557" s="9" t="s">
        <v>27</v>
      </c>
      <c r="O557" s="454" t="s">
        <v>46</v>
      </c>
      <c r="P557" s="454" t="s">
        <v>46</v>
      </c>
      <c r="Q557" s="455" t="s">
        <v>47</v>
      </c>
      <c r="R557" s="108" t="s">
        <v>30</v>
      </c>
      <c r="S557" s="438" t="s">
        <v>376</v>
      </c>
    </row>
    <row r="558" spans="1:20" ht="61.5" customHeight="1" x14ac:dyDescent="0.2">
      <c r="A558" s="455">
        <v>542</v>
      </c>
      <c r="B558" s="22" t="s">
        <v>707</v>
      </c>
      <c r="C558" s="82" t="s">
        <v>877</v>
      </c>
      <c r="D558" s="35" t="s">
        <v>979</v>
      </c>
      <c r="E558" s="422" t="s">
        <v>56</v>
      </c>
      <c r="F558" s="6">
        <v>876</v>
      </c>
      <c r="G558" s="6" t="s">
        <v>49</v>
      </c>
      <c r="H558" s="103">
        <v>1</v>
      </c>
      <c r="I558" s="115">
        <v>52401360000</v>
      </c>
      <c r="J558" s="3" t="s">
        <v>26</v>
      </c>
      <c r="K558" s="456">
        <v>1759846</v>
      </c>
      <c r="L558" s="25">
        <v>44986</v>
      </c>
      <c r="M558" s="25">
        <v>45139</v>
      </c>
      <c r="N558" s="63" t="s">
        <v>27</v>
      </c>
      <c r="O558" s="454" t="s">
        <v>46</v>
      </c>
      <c r="P558" s="454" t="s">
        <v>46</v>
      </c>
      <c r="Q558" s="454" t="s">
        <v>47</v>
      </c>
      <c r="R558" s="108" t="s">
        <v>30</v>
      </c>
      <c r="S558" s="174" t="s">
        <v>57</v>
      </c>
    </row>
    <row r="559" spans="1:20" ht="38.25" x14ac:dyDescent="0.2">
      <c r="A559" s="455">
        <v>543</v>
      </c>
      <c r="B559" s="174" t="s">
        <v>151</v>
      </c>
      <c r="C559" s="22" t="s">
        <v>140</v>
      </c>
      <c r="D559" s="35" t="s">
        <v>980</v>
      </c>
      <c r="E559" s="422"/>
      <c r="F559" s="6">
        <v>876</v>
      </c>
      <c r="G559" s="6" t="s">
        <v>435</v>
      </c>
      <c r="H559" s="103">
        <v>1</v>
      </c>
      <c r="I559" s="115">
        <v>52401360000</v>
      </c>
      <c r="J559" s="3" t="s">
        <v>26</v>
      </c>
      <c r="K559" s="456">
        <v>394150.97</v>
      </c>
      <c r="L559" s="25">
        <v>44986</v>
      </c>
      <c r="M559" s="25">
        <v>45107</v>
      </c>
      <c r="N559" s="63" t="s">
        <v>27</v>
      </c>
      <c r="O559" s="454" t="s">
        <v>46</v>
      </c>
      <c r="P559" s="454" t="s">
        <v>46</v>
      </c>
      <c r="Q559" s="454" t="s">
        <v>47</v>
      </c>
      <c r="R559" s="108" t="s">
        <v>30</v>
      </c>
      <c r="S559" s="438" t="s">
        <v>59</v>
      </c>
    </row>
    <row r="560" spans="1:20" ht="38.25" x14ac:dyDescent="0.2">
      <c r="A560" s="455">
        <v>544</v>
      </c>
      <c r="B560" s="22" t="s">
        <v>151</v>
      </c>
      <c r="C560" s="82" t="s">
        <v>140</v>
      </c>
      <c r="D560" s="35" t="s">
        <v>981</v>
      </c>
      <c r="E560" s="48"/>
      <c r="F560" s="6">
        <v>876</v>
      </c>
      <c r="G560" s="6" t="s">
        <v>435</v>
      </c>
      <c r="H560" s="103">
        <v>1</v>
      </c>
      <c r="I560" s="115">
        <v>52401360000</v>
      </c>
      <c r="J560" s="3" t="s">
        <v>26</v>
      </c>
      <c r="K560" s="456">
        <v>426542</v>
      </c>
      <c r="L560" s="25">
        <v>44986</v>
      </c>
      <c r="M560" s="25">
        <v>45107</v>
      </c>
      <c r="N560" s="63" t="s">
        <v>27</v>
      </c>
      <c r="O560" s="454" t="s">
        <v>46</v>
      </c>
      <c r="P560" s="454" t="s">
        <v>46</v>
      </c>
      <c r="Q560" s="454" t="s">
        <v>47</v>
      </c>
      <c r="R560" s="108" t="s">
        <v>30</v>
      </c>
      <c r="S560" s="7" t="s">
        <v>59</v>
      </c>
    </row>
    <row r="561" spans="1:19" ht="114.75" x14ac:dyDescent="0.2">
      <c r="A561" s="455">
        <v>545</v>
      </c>
      <c r="B561" s="215" t="s">
        <v>170</v>
      </c>
      <c r="C561" s="111" t="s">
        <v>162</v>
      </c>
      <c r="D561" s="42" t="s">
        <v>982</v>
      </c>
      <c r="E561" s="453"/>
      <c r="F561" s="111">
        <v>876</v>
      </c>
      <c r="G561" s="3" t="s">
        <v>435</v>
      </c>
      <c r="H561" s="43">
        <v>1</v>
      </c>
      <c r="I561" s="115">
        <v>52401360000</v>
      </c>
      <c r="J561" s="11" t="s">
        <v>26</v>
      </c>
      <c r="K561" s="240">
        <v>1691524.78</v>
      </c>
      <c r="L561" s="23">
        <v>44986</v>
      </c>
      <c r="M561" s="23">
        <v>45229</v>
      </c>
      <c r="N561" s="63" t="s">
        <v>27</v>
      </c>
      <c r="O561" s="454" t="s">
        <v>46</v>
      </c>
      <c r="P561" s="454" t="s">
        <v>46</v>
      </c>
      <c r="Q561" s="454" t="s">
        <v>47</v>
      </c>
      <c r="R561" s="108" t="s">
        <v>30</v>
      </c>
      <c r="S561" s="174" t="s">
        <v>59</v>
      </c>
    </row>
    <row r="562" spans="1:19" ht="76.5" x14ac:dyDescent="0.2">
      <c r="A562" s="455">
        <v>546</v>
      </c>
      <c r="B562" s="22" t="s">
        <v>757</v>
      </c>
      <c r="C562" s="82" t="s">
        <v>758</v>
      </c>
      <c r="D562" s="35" t="s">
        <v>983</v>
      </c>
      <c r="E562" s="48"/>
      <c r="F562" s="6">
        <v>362</v>
      </c>
      <c r="G562" s="6" t="s">
        <v>383</v>
      </c>
      <c r="H562" s="103" t="s">
        <v>760</v>
      </c>
      <c r="I562" s="115">
        <v>52401360000</v>
      </c>
      <c r="J562" s="3" t="s">
        <v>26</v>
      </c>
      <c r="K562" s="457">
        <v>944800</v>
      </c>
      <c r="L562" s="25">
        <v>45201</v>
      </c>
      <c r="M562" s="25">
        <v>45657</v>
      </c>
      <c r="N562" s="63" t="s">
        <v>48</v>
      </c>
      <c r="O562" s="454" t="s">
        <v>46</v>
      </c>
      <c r="P562" s="454" t="s">
        <v>47</v>
      </c>
      <c r="Q562" s="454" t="s">
        <v>47</v>
      </c>
      <c r="R562" s="108" t="s">
        <v>30</v>
      </c>
      <c r="S562" s="174" t="s">
        <v>676</v>
      </c>
    </row>
    <row r="563" spans="1:19" ht="31.5" customHeight="1" x14ac:dyDescent="0.2">
      <c r="A563" s="455">
        <v>547</v>
      </c>
      <c r="B563" s="22" t="s">
        <v>689</v>
      </c>
      <c r="C563" s="82" t="s">
        <v>690</v>
      </c>
      <c r="D563" s="35" t="s">
        <v>691</v>
      </c>
      <c r="E563" s="48" t="s">
        <v>692</v>
      </c>
      <c r="F563" s="6" t="s">
        <v>630</v>
      </c>
      <c r="G563" s="6" t="s">
        <v>50</v>
      </c>
      <c r="H563" s="103">
        <v>1116</v>
      </c>
      <c r="I563" s="115">
        <v>52401360000</v>
      </c>
      <c r="J563" s="3" t="s">
        <v>26</v>
      </c>
      <c r="K563" s="456">
        <v>226184.06</v>
      </c>
      <c r="L563" s="23">
        <v>44986</v>
      </c>
      <c r="M563" s="292">
        <v>45473</v>
      </c>
      <c r="N563" s="63" t="s">
        <v>48</v>
      </c>
      <c r="O563" s="454" t="s">
        <v>46</v>
      </c>
      <c r="P563" s="454" t="s">
        <v>47</v>
      </c>
      <c r="Q563" s="454" t="s">
        <v>47</v>
      </c>
      <c r="R563" s="108" t="s">
        <v>30</v>
      </c>
      <c r="S563" s="174" t="s">
        <v>676</v>
      </c>
    </row>
    <row r="564" spans="1:19" ht="30" customHeight="1" x14ac:dyDescent="0.2">
      <c r="A564" s="455">
        <v>548</v>
      </c>
      <c r="B564" s="458" t="s">
        <v>672</v>
      </c>
      <c r="C564" s="331" t="s">
        <v>672</v>
      </c>
      <c r="D564" s="53" t="s">
        <v>673</v>
      </c>
      <c r="E564" s="459" t="s">
        <v>674</v>
      </c>
      <c r="F564" s="6">
        <v>362</v>
      </c>
      <c r="G564" s="6" t="s">
        <v>675</v>
      </c>
      <c r="H564" s="107">
        <v>12</v>
      </c>
      <c r="I564" s="27">
        <v>52401360000</v>
      </c>
      <c r="J564" s="27" t="s">
        <v>26</v>
      </c>
      <c r="K564" s="172">
        <v>612000</v>
      </c>
      <c r="L564" s="316">
        <v>45017</v>
      </c>
      <c r="M564" s="170">
        <v>45443</v>
      </c>
      <c r="N564" s="9" t="s">
        <v>48</v>
      </c>
      <c r="O564" s="454" t="s">
        <v>46</v>
      </c>
      <c r="P564" s="454" t="s">
        <v>47</v>
      </c>
      <c r="Q564" s="454" t="s">
        <v>47</v>
      </c>
      <c r="R564" s="231" t="s">
        <v>30</v>
      </c>
      <c r="S564" s="7" t="s">
        <v>676</v>
      </c>
    </row>
    <row r="565" spans="1:19" ht="45" x14ac:dyDescent="0.2">
      <c r="A565" s="455">
        <v>549</v>
      </c>
      <c r="B565" s="22" t="s">
        <v>707</v>
      </c>
      <c r="C565" s="82" t="s">
        <v>708</v>
      </c>
      <c r="D565" s="35" t="s">
        <v>709</v>
      </c>
      <c r="E565" s="48" t="s">
        <v>710</v>
      </c>
      <c r="F565" s="6">
        <v>876</v>
      </c>
      <c r="G565" s="6" t="s">
        <v>49</v>
      </c>
      <c r="H565" s="103">
        <v>1</v>
      </c>
      <c r="I565" s="115">
        <v>52401360000</v>
      </c>
      <c r="J565" s="3" t="s">
        <v>26</v>
      </c>
      <c r="K565" s="456">
        <v>493680</v>
      </c>
      <c r="L565" s="25">
        <v>45139</v>
      </c>
      <c r="M565" s="25">
        <v>45538</v>
      </c>
      <c r="N565" s="63" t="s">
        <v>27</v>
      </c>
      <c r="O565" s="454" t="s">
        <v>46</v>
      </c>
      <c r="P565" s="454" t="s">
        <v>46</v>
      </c>
      <c r="Q565" s="454" t="s">
        <v>47</v>
      </c>
      <c r="R565" s="108" t="s">
        <v>30</v>
      </c>
      <c r="S565" s="174" t="s">
        <v>676</v>
      </c>
    </row>
    <row r="566" spans="1:19" ht="24" x14ac:dyDescent="0.2">
      <c r="A566" s="461">
        <v>550</v>
      </c>
      <c r="B566" s="82" t="s">
        <v>207</v>
      </c>
      <c r="C566" s="82" t="s">
        <v>208</v>
      </c>
      <c r="D566" s="35" t="s">
        <v>984</v>
      </c>
      <c r="E566" s="422"/>
      <c r="F566" s="6">
        <v>166</v>
      </c>
      <c r="G566" s="103" t="s">
        <v>521</v>
      </c>
      <c r="H566" s="115">
        <v>600</v>
      </c>
      <c r="I566" s="115">
        <v>52401360000</v>
      </c>
      <c r="J566" s="462" t="s">
        <v>26</v>
      </c>
      <c r="K566" s="240">
        <v>311016</v>
      </c>
      <c r="L566" s="25">
        <v>44986</v>
      </c>
      <c r="M566" s="25">
        <v>45291</v>
      </c>
      <c r="N566" s="9" t="s">
        <v>48</v>
      </c>
      <c r="O566" s="460" t="s">
        <v>46</v>
      </c>
      <c r="P566" s="460" t="s">
        <v>47</v>
      </c>
      <c r="Q566" s="460" t="s">
        <v>47</v>
      </c>
      <c r="R566" s="108" t="s">
        <v>30</v>
      </c>
      <c r="S566" s="464" t="s">
        <v>31</v>
      </c>
    </row>
    <row r="567" spans="1:19" ht="22.5" x14ac:dyDescent="0.2">
      <c r="A567" s="461">
        <v>551</v>
      </c>
      <c r="B567" s="22" t="s">
        <v>985</v>
      </c>
      <c r="C567" s="82" t="s">
        <v>986</v>
      </c>
      <c r="D567" s="35" t="s">
        <v>987</v>
      </c>
      <c r="E567" s="422"/>
      <c r="F567" s="6">
        <v>876</v>
      </c>
      <c r="G567" s="6" t="s">
        <v>435</v>
      </c>
      <c r="H567" s="103">
        <v>1</v>
      </c>
      <c r="I567" s="115">
        <v>52401360000</v>
      </c>
      <c r="J567" s="462" t="s">
        <v>26</v>
      </c>
      <c r="K567" s="462">
        <v>685880</v>
      </c>
      <c r="L567" s="25">
        <v>44986</v>
      </c>
      <c r="M567" s="25">
        <v>45017</v>
      </c>
      <c r="N567" s="63" t="s">
        <v>179</v>
      </c>
      <c r="O567" s="460" t="s">
        <v>47</v>
      </c>
      <c r="P567" s="460" t="s">
        <v>47</v>
      </c>
      <c r="Q567" s="460" t="s">
        <v>47</v>
      </c>
      <c r="R567" s="108" t="s">
        <v>30</v>
      </c>
      <c r="S567" s="465" t="s">
        <v>82</v>
      </c>
    </row>
    <row r="568" spans="1:19" ht="28.5" x14ac:dyDescent="0.2">
      <c r="A568" s="461">
        <v>552</v>
      </c>
      <c r="B568" s="466" t="s">
        <v>231</v>
      </c>
      <c r="C568" s="21" t="s">
        <v>232</v>
      </c>
      <c r="D568" s="33" t="s">
        <v>988</v>
      </c>
      <c r="E568" s="6"/>
      <c r="F568" s="6">
        <v>168</v>
      </c>
      <c r="G568" s="460" t="s">
        <v>150</v>
      </c>
      <c r="H568" s="47">
        <v>5.3</v>
      </c>
      <c r="I568" s="20">
        <v>52401360000</v>
      </c>
      <c r="J568" s="19" t="s">
        <v>26</v>
      </c>
      <c r="K568" s="462">
        <v>371441.65</v>
      </c>
      <c r="L568" s="25">
        <v>44987</v>
      </c>
      <c r="M568" s="278">
        <v>45107</v>
      </c>
      <c r="N568" s="9" t="s">
        <v>48</v>
      </c>
      <c r="O568" s="460" t="s">
        <v>46</v>
      </c>
      <c r="P568" s="460" t="s">
        <v>47</v>
      </c>
      <c r="Q568" s="460" t="s">
        <v>47</v>
      </c>
      <c r="R568" s="463" t="s">
        <v>30</v>
      </c>
      <c r="S568" s="7" t="s">
        <v>31</v>
      </c>
    </row>
    <row r="569" spans="1:19" ht="43.5" customHeight="1" x14ac:dyDescent="0.2">
      <c r="A569" s="461">
        <v>553</v>
      </c>
      <c r="B569" s="22" t="s">
        <v>156</v>
      </c>
      <c r="C569" s="82" t="s">
        <v>849</v>
      </c>
      <c r="D569" s="35" t="s">
        <v>989</v>
      </c>
      <c r="E569" s="467" t="s">
        <v>851</v>
      </c>
      <c r="F569" s="6">
        <v>598</v>
      </c>
      <c r="G569" s="6" t="s">
        <v>990</v>
      </c>
      <c r="H569" s="103">
        <v>201.13399999999999</v>
      </c>
      <c r="I569" s="115">
        <v>52401360000</v>
      </c>
      <c r="J569" s="19" t="s">
        <v>26</v>
      </c>
      <c r="K569" s="462">
        <v>19451749.59</v>
      </c>
      <c r="L569" s="25">
        <v>44927</v>
      </c>
      <c r="M569" s="25">
        <v>45261</v>
      </c>
      <c r="N569" s="63" t="s">
        <v>179</v>
      </c>
      <c r="O569" s="460" t="s">
        <v>47</v>
      </c>
      <c r="P569" s="460" t="s">
        <v>47</v>
      </c>
      <c r="Q569" s="460" t="s">
        <v>47</v>
      </c>
      <c r="R569" s="448" t="s">
        <v>991</v>
      </c>
      <c r="S569" s="7"/>
    </row>
    <row r="570" spans="1:19" ht="41.25" customHeight="1" x14ac:dyDescent="0.2">
      <c r="A570" s="461">
        <v>554</v>
      </c>
      <c r="B570" s="215" t="s">
        <v>859</v>
      </c>
      <c r="C570" s="3" t="s">
        <v>860</v>
      </c>
      <c r="D570" s="42" t="s">
        <v>992</v>
      </c>
      <c r="E570" s="468" t="s">
        <v>862</v>
      </c>
      <c r="F570" s="111">
        <v>598</v>
      </c>
      <c r="G570" s="3" t="s">
        <v>990</v>
      </c>
      <c r="H570" s="43">
        <v>142.80600000000001</v>
      </c>
      <c r="I570" s="115">
        <v>52401360000</v>
      </c>
      <c r="J570" s="19" t="s">
        <v>26</v>
      </c>
      <c r="K570" s="240">
        <v>7380783.1799999997</v>
      </c>
      <c r="L570" s="25">
        <v>44928</v>
      </c>
      <c r="M570" s="23">
        <v>45261</v>
      </c>
      <c r="N570" s="63" t="s">
        <v>179</v>
      </c>
      <c r="O570" s="460" t="s">
        <v>47</v>
      </c>
      <c r="P570" s="460" t="s">
        <v>47</v>
      </c>
      <c r="Q570" s="460" t="s">
        <v>47</v>
      </c>
      <c r="R570" s="448" t="s">
        <v>991</v>
      </c>
      <c r="S570" s="174"/>
    </row>
    <row r="571" spans="1:19" ht="44.25" customHeight="1" x14ac:dyDescent="0.2">
      <c r="A571" s="461">
        <v>555</v>
      </c>
      <c r="B571" s="22" t="s">
        <v>34</v>
      </c>
      <c r="C571" s="82" t="s">
        <v>539</v>
      </c>
      <c r="D571" s="35" t="s">
        <v>993</v>
      </c>
      <c r="E571" s="48" t="s">
        <v>994</v>
      </c>
      <c r="F571" s="6">
        <v>796</v>
      </c>
      <c r="G571" s="6" t="s">
        <v>50</v>
      </c>
      <c r="H571" s="103">
        <v>45</v>
      </c>
      <c r="I571" s="20">
        <v>52401360000</v>
      </c>
      <c r="J571" s="19" t="s">
        <v>26</v>
      </c>
      <c r="K571" s="462">
        <v>757704.49</v>
      </c>
      <c r="L571" s="25">
        <v>44987</v>
      </c>
      <c r="M571" s="25">
        <v>45047</v>
      </c>
      <c r="N571" s="63" t="s">
        <v>179</v>
      </c>
      <c r="O571" s="460" t="s">
        <v>47</v>
      </c>
      <c r="P571" s="460" t="s">
        <v>47</v>
      </c>
      <c r="Q571" s="460" t="s">
        <v>47</v>
      </c>
      <c r="R571" s="463" t="s">
        <v>30</v>
      </c>
      <c r="S571" s="7" t="s">
        <v>31</v>
      </c>
    </row>
    <row r="572" spans="1:19" ht="26.25" customHeight="1" x14ac:dyDescent="0.2">
      <c r="A572" s="461">
        <v>556</v>
      </c>
      <c r="B572" s="469" t="s">
        <v>995</v>
      </c>
      <c r="C572" s="470" t="s">
        <v>996</v>
      </c>
      <c r="D572" s="471" t="s">
        <v>997</v>
      </c>
      <c r="E572" s="472" t="s">
        <v>998</v>
      </c>
      <c r="F572" s="473">
        <v>839</v>
      </c>
      <c r="G572" s="473" t="s">
        <v>60</v>
      </c>
      <c r="H572" s="474">
        <v>1</v>
      </c>
      <c r="I572" s="20">
        <v>52401360000</v>
      </c>
      <c r="J572" s="475" t="s">
        <v>26</v>
      </c>
      <c r="K572" s="476">
        <v>222395.84</v>
      </c>
      <c r="L572" s="477">
        <v>45017</v>
      </c>
      <c r="M572" s="477">
        <v>45047</v>
      </c>
      <c r="N572" s="478" t="s">
        <v>48</v>
      </c>
      <c r="O572" s="472" t="s">
        <v>46</v>
      </c>
      <c r="P572" s="460" t="s">
        <v>47</v>
      </c>
      <c r="Q572" s="460" t="s">
        <v>47</v>
      </c>
      <c r="R572" s="463" t="s">
        <v>30</v>
      </c>
      <c r="S572" s="196" t="s">
        <v>226</v>
      </c>
    </row>
    <row r="573" spans="1:19" ht="56.25" x14ac:dyDescent="0.2">
      <c r="A573" s="480">
        <v>557</v>
      </c>
      <c r="B573" s="82" t="s">
        <v>34</v>
      </c>
      <c r="C573" s="82" t="s">
        <v>1001</v>
      </c>
      <c r="D573" s="35" t="s">
        <v>1002</v>
      </c>
      <c r="E573" s="422" t="s">
        <v>1003</v>
      </c>
      <c r="F573" s="6">
        <v>796</v>
      </c>
      <c r="G573" s="103" t="s">
        <v>397</v>
      </c>
      <c r="H573" s="115">
        <v>2</v>
      </c>
      <c r="I573" s="115">
        <v>52401000000</v>
      </c>
      <c r="J573" s="481" t="s">
        <v>26</v>
      </c>
      <c r="K573" s="240">
        <v>983166.66</v>
      </c>
      <c r="L573" s="25">
        <v>45017</v>
      </c>
      <c r="M573" s="25">
        <v>45262</v>
      </c>
      <c r="N573" s="9" t="s">
        <v>48</v>
      </c>
      <c r="O573" s="479" t="s">
        <v>46</v>
      </c>
      <c r="P573" s="479" t="s">
        <v>47</v>
      </c>
      <c r="Q573" s="479" t="s">
        <v>47</v>
      </c>
      <c r="R573" s="108" t="s">
        <v>30</v>
      </c>
      <c r="S573" s="464" t="s">
        <v>31</v>
      </c>
    </row>
    <row r="574" spans="1:19" ht="25.5" x14ac:dyDescent="0.2">
      <c r="A574" s="480">
        <v>558</v>
      </c>
      <c r="B574" s="22" t="s">
        <v>398</v>
      </c>
      <c r="C574" s="82" t="s">
        <v>399</v>
      </c>
      <c r="D574" s="35" t="s">
        <v>1004</v>
      </c>
      <c r="E574" s="422"/>
      <c r="F574" s="6">
        <v>796</v>
      </c>
      <c r="G574" s="6" t="s">
        <v>50</v>
      </c>
      <c r="H574" s="103">
        <v>1</v>
      </c>
      <c r="I574" s="115">
        <v>56401360000</v>
      </c>
      <c r="J574" s="481" t="s">
        <v>26</v>
      </c>
      <c r="K574" s="481">
        <v>755160</v>
      </c>
      <c r="L574" s="25">
        <v>44986</v>
      </c>
      <c r="M574" s="25">
        <v>45261</v>
      </c>
      <c r="N574" s="63" t="s">
        <v>179</v>
      </c>
      <c r="O574" s="479" t="s">
        <v>47</v>
      </c>
      <c r="P574" s="479" t="s">
        <v>46</v>
      </c>
      <c r="Q574" s="479" t="s">
        <v>47</v>
      </c>
      <c r="R574" s="108" t="s">
        <v>30</v>
      </c>
      <c r="S574" s="16" t="s">
        <v>390</v>
      </c>
    </row>
    <row r="575" spans="1:19" ht="24" x14ac:dyDescent="0.2">
      <c r="A575" s="480">
        <v>559</v>
      </c>
      <c r="B575" s="485" t="s">
        <v>1005</v>
      </c>
      <c r="C575" s="82" t="s">
        <v>1006</v>
      </c>
      <c r="D575" s="35" t="s">
        <v>818</v>
      </c>
      <c r="E575" s="422" t="s">
        <v>1007</v>
      </c>
      <c r="F575" s="6">
        <v>796</v>
      </c>
      <c r="G575" s="6" t="s">
        <v>397</v>
      </c>
      <c r="H575" s="103">
        <v>21</v>
      </c>
      <c r="I575" s="115">
        <v>52401360000</v>
      </c>
      <c r="J575" s="481" t="s">
        <v>26</v>
      </c>
      <c r="K575" s="481">
        <v>6299376.54</v>
      </c>
      <c r="L575" s="25">
        <v>45017</v>
      </c>
      <c r="M575" s="25">
        <v>45079</v>
      </c>
      <c r="N575" s="9" t="s">
        <v>48</v>
      </c>
      <c r="O575" s="479" t="s">
        <v>46</v>
      </c>
      <c r="P575" s="479" t="s">
        <v>47</v>
      </c>
      <c r="Q575" s="479" t="s">
        <v>47</v>
      </c>
      <c r="R575" s="108" t="s">
        <v>30</v>
      </c>
      <c r="S575" s="464" t="s">
        <v>31</v>
      </c>
    </row>
    <row r="576" spans="1:19" ht="24" x14ac:dyDescent="0.2">
      <c r="A576" s="480">
        <v>560</v>
      </c>
      <c r="B576" s="485" t="s">
        <v>1005</v>
      </c>
      <c r="C576" s="82" t="s">
        <v>238</v>
      </c>
      <c r="D576" s="35" t="s">
        <v>1008</v>
      </c>
      <c r="E576" s="422" t="s">
        <v>1009</v>
      </c>
      <c r="F576" s="6">
        <v>168</v>
      </c>
      <c r="G576" s="6" t="s">
        <v>150</v>
      </c>
      <c r="H576" s="103">
        <v>99.72</v>
      </c>
      <c r="I576" s="115">
        <v>52401360000</v>
      </c>
      <c r="J576" s="481" t="s">
        <v>26</v>
      </c>
      <c r="K576" s="481">
        <v>12207118.1</v>
      </c>
      <c r="L576" s="25">
        <v>45017</v>
      </c>
      <c r="M576" s="25">
        <v>45079</v>
      </c>
      <c r="N576" s="9" t="s">
        <v>48</v>
      </c>
      <c r="O576" s="479" t="s">
        <v>46</v>
      </c>
      <c r="P576" s="479" t="s">
        <v>47</v>
      </c>
      <c r="Q576" s="479" t="s">
        <v>47</v>
      </c>
      <c r="R576" s="108" t="s">
        <v>30</v>
      </c>
      <c r="S576" s="464" t="s">
        <v>31</v>
      </c>
    </row>
    <row r="577" spans="1:19" ht="34.5" customHeight="1" x14ac:dyDescent="0.2">
      <c r="A577" s="483">
        <v>561</v>
      </c>
      <c r="B577" s="82" t="s">
        <v>80</v>
      </c>
      <c r="C577" s="82" t="s">
        <v>81</v>
      </c>
      <c r="D577" s="35" t="s">
        <v>1010</v>
      </c>
      <c r="E577" s="422" t="s">
        <v>876</v>
      </c>
      <c r="F577" s="6">
        <v>876</v>
      </c>
      <c r="G577" s="103" t="s">
        <v>435</v>
      </c>
      <c r="H577" s="115">
        <v>1</v>
      </c>
      <c r="I577" s="115">
        <v>52401360000</v>
      </c>
      <c r="J577" s="484" t="s">
        <v>26</v>
      </c>
      <c r="K577" s="240">
        <v>1741881.18</v>
      </c>
      <c r="L577" s="25">
        <v>45017</v>
      </c>
      <c r="M577" s="25">
        <v>45139</v>
      </c>
      <c r="N577" s="9" t="s">
        <v>27</v>
      </c>
      <c r="O577" s="482" t="s">
        <v>46</v>
      </c>
      <c r="P577" s="482" t="s">
        <v>46</v>
      </c>
      <c r="Q577" s="482" t="s">
        <v>47</v>
      </c>
      <c r="R577" s="108" t="s">
        <v>30</v>
      </c>
      <c r="S577" s="464" t="s">
        <v>79</v>
      </c>
    </row>
    <row r="578" spans="1:19" ht="69.75" customHeight="1" x14ac:dyDescent="0.2">
      <c r="A578" s="483">
        <v>562</v>
      </c>
      <c r="B578" s="22" t="s">
        <v>932</v>
      </c>
      <c r="C578" s="82" t="s">
        <v>933</v>
      </c>
      <c r="D578" s="35" t="s">
        <v>1011</v>
      </c>
      <c r="E578" s="422" t="s">
        <v>964</v>
      </c>
      <c r="F578" s="6">
        <v>876</v>
      </c>
      <c r="G578" s="6" t="s">
        <v>435</v>
      </c>
      <c r="H578" s="103">
        <v>5</v>
      </c>
      <c r="I578" s="115">
        <v>52401360000</v>
      </c>
      <c r="J578" s="484" t="s">
        <v>26</v>
      </c>
      <c r="K578" s="484">
        <v>3248499.43</v>
      </c>
      <c r="L578" s="25">
        <v>45017</v>
      </c>
      <c r="M578" s="25">
        <v>45261</v>
      </c>
      <c r="N578" s="63" t="s">
        <v>27</v>
      </c>
      <c r="O578" s="482" t="s">
        <v>46</v>
      </c>
      <c r="P578" s="482" t="s">
        <v>46</v>
      </c>
      <c r="Q578" s="482" t="s">
        <v>47</v>
      </c>
      <c r="R578" s="108" t="s">
        <v>30</v>
      </c>
      <c r="S578" s="16" t="s">
        <v>61</v>
      </c>
    </row>
    <row r="579" spans="1:19" ht="24" x14ac:dyDescent="0.2">
      <c r="A579" s="483">
        <v>563</v>
      </c>
      <c r="B579" s="485" t="s">
        <v>149</v>
      </c>
      <c r="C579" s="82" t="s">
        <v>1012</v>
      </c>
      <c r="D579" s="35" t="s">
        <v>1013</v>
      </c>
      <c r="E579" s="422"/>
      <c r="F579" s="6">
        <v>168</v>
      </c>
      <c r="G579" s="6" t="s">
        <v>150</v>
      </c>
      <c r="H579" s="103">
        <v>4.0999999999999996</v>
      </c>
      <c r="I579" s="115">
        <v>52401360000</v>
      </c>
      <c r="J579" s="484" t="s">
        <v>26</v>
      </c>
      <c r="K579" s="484">
        <v>285013</v>
      </c>
      <c r="L579" s="25">
        <v>45017</v>
      </c>
      <c r="M579" s="25">
        <v>45291</v>
      </c>
      <c r="N579" s="9" t="s">
        <v>48</v>
      </c>
      <c r="O579" s="482" t="s">
        <v>46</v>
      </c>
      <c r="P579" s="482" t="s">
        <v>47</v>
      </c>
      <c r="Q579" s="482" t="s">
        <v>47</v>
      </c>
      <c r="R579" s="108" t="s">
        <v>30</v>
      </c>
      <c r="S579" s="464" t="s">
        <v>31</v>
      </c>
    </row>
    <row r="580" spans="1:19" ht="38.25" x14ac:dyDescent="0.2">
      <c r="A580" s="483">
        <v>564</v>
      </c>
      <c r="B580" s="485" t="s">
        <v>36</v>
      </c>
      <c r="C580" s="82" t="s">
        <v>37</v>
      </c>
      <c r="D580" s="35" t="s">
        <v>1014</v>
      </c>
      <c r="E580" s="422"/>
      <c r="F580" s="6">
        <v>876</v>
      </c>
      <c r="G580" s="6" t="s">
        <v>435</v>
      </c>
      <c r="H580" s="240">
        <v>1</v>
      </c>
      <c r="I580" s="115">
        <v>52401360000</v>
      </c>
      <c r="J580" s="484" t="s">
        <v>26</v>
      </c>
      <c r="K580" s="484">
        <v>125000000</v>
      </c>
      <c r="L580" s="25">
        <v>45017</v>
      </c>
      <c r="M580" s="25">
        <v>45838</v>
      </c>
      <c r="N580" s="9" t="s">
        <v>27</v>
      </c>
      <c r="O580" s="482" t="s">
        <v>46</v>
      </c>
      <c r="P580" s="482" t="s">
        <v>46</v>
      </c>
      <c r="Q580" s="482" t="s">
        <v>47</v>
      </c>
      <c r="R580" s="108" t="s">
        <v>30</v>
      </c>
      <c r="S580" s="464" t="s">
        <v>59</v>
      </c>
    </row>
    <row r="581" spans="1:19" ht="38.25" x14ac:dyDescent="0.2">
      <c r="A581" s="483">
        <v>565</v>
      </c>
      <c r="B581" s="82" t="s">
        <v>151</v>
      </c>
      <c r="C581" s="82" t="s">
        <v>140</v>
      </c>
      <c r="D581" s="35" t="s">
        <v>1015</v>
      </c>
      <c r="E581" s="422"/>
      <c r="F581" s="6">
        <v>876</v>
      </c>
      <c r="G581" s="103" t="s">
        <v>435</v>
      </c>
      <c r="H581" s="115">
        <v>1</v>
      </c>
      <c r="I581" s="115">
        <v>52401360000</v>
      </c>
      <c r="J581" s="484" t="s">
        <v>26</v>
      </c>
      <c r="K581" s="240">
        <v>242609.41</v>
      </c>
      <c r="L581" s="25">
        <v>45017</v>
      </c>
      <c r="M581" s="25">
        <v>45199</v>
      </c>
      <c r="N581" s="9" t="s">
        <v>27</v>
      </c>
      <c r="O581" s="482" t="s">
        <v>46</v>
      </c>
      <c r="P581" s="482" t="s">
        <v>46</v>
      </c>
      <c r="Q581" s="482" t="s">
        <v>47</v>
      </c>
      <c r="R581" s="108" t="s">
        <v>30</v>
      </c>
      <c r="S581" s="464" t="s">
        <v>59</v>
      </c>
    </row>
    <row r="582" spans="1:19" ht="29.45" customHeight="1" x14ac:dyDescent="0.2">
      <c r="A582" s="483">
        <v>566</v>
      </c>
      <c r="B582" s="82" t="s">
        <v>151</v>
      </c>
      <c r="C582" s="82" t="s">
        <v>140</v>
      </c>
      <c r="D582" s="35" t="s">
        <v>1016</v>
      </c>
      <c r="E582" s="422"/>
      <c r="F582" s="6">
        <v>876</v>
      </c>
      <c r="G582" s="103" t="s">
        <v>435</v>
      </c>
      <c r="H582" s="115">
        <v>1</v>
      </c>
      <c r="I582" s="115">
        <v>52401360000</v>
      </c>
      <c r="J582" s="484" t="s">
        <v>26</v>
      </c>
      <c r="K582" s="240">
        <v>1598452.12</v>
      </c>
      <c r="L582" s="25">
        <v>45017</v>
      </c>
      <c r="M582" s="25">
        <v>45291</v>
      </c>
      <c r="N582" s="9" t="s">
        <v>27</v>
      </c>
      <c r="O582" s="482" t="s">
        <v>46</v>
      </c>
      <c r="P582" s="482" t="s">
        <v>46</v>
      </c>
      <c r="Q582" s="482" t="s">
        <v>47</v>
      </c>
      <c r="R582" s="108" t="s">
        <v>30</v>
      </c>
      <c r="S582" s="464" t="s">
        <v>59</v>
      </c>
    </row>
    <row r="583" spans="1:19" ht="58.5" x14ac:dyDescent="0.2">
      <c r="A583" s="487">
        <v>567</v>
      </c>
      <c r="B583" s="22" t="s">
        <v>1020</v>
      </c>
      <c r="C583" s="82" t="s">
        <v>1021</v>
      </c>
      <c r="D583" s="35" t="s">
        <v>1024</v>
      </c>
      <c r="E583" s="467" t="s">
        <v>532</v>
      </c>
      <c r="F583" s="6">
        <v>796</v>
      </c>
      <c r="G583" s="6" t="s">
        <v>50</v>
      </c>
      <c r="H583" s="103">
        <v>1</v>
      </c>
      <c r="I583" s="115">
        <v>52401360000</v>
      </c>
      <c r="J583" s="19" t="s">
        <v>26</v>
      </c>
      <c r="K583" s="488">
        <v>473237.06</v>
      </c>
      <c r="L583" s="25">
        <v>45017</v>
      </c>
      <c r="M583" s="25">
        <v>45261</v>
      </c>
      <c r="N583" s="63" t="s">
        <v>48</v>
      </c>
      <c r="O583" s="486" t="s">
        <v>46</v>
      </c>
      <c r="P583" s="486" t="s">
        <v>47</v>
      </c>
      <c r="Q583" s="486" t="s">
        <v>47</v>
      </c>
      <c r="R583" s="489" t="s">
        <v>30</v>
      </c>
      <c r="S583" s="7" t="s">
        <v>390</v>
      </c>
    </row>
    <row r="584" spans="1:19" ht="76.5" x14ac:dyDescent="0.2">
      <c r="A584" s="487">
        <v>568</v>
      </c>
      <c r="B584" s="485" t="s">
        <v>1022</v>
      </c>
      <c r="C584" s="82" t="s">
        <v>975</v>
      </c>
      <c r="D584" s="35" t="s">
        <v>1023</v>
      </c>
      <c r="E584" s="422"/>
      <c r="F584" s="494">
        <v>876</v>
      </c>
      <c r="G584" s="495" t="s">
        <v>49</v>
      </c>
      <c r="H584" s="240">
        <v>1</v>
      </c>
      <c r="I584" s="115">
        <v>52401360000</v>
      </c>
      <c r="J584" s="488" t="s">
        <v>26</v>
      </c>
      <c r="K584" s="488">
        <v>193470</v>
      </c>
      <c r="L584" s="25">
        <v>45017</v>
      </c>
      <c r="M584" s="278">
        <v>45261</v>
      </c>
      <c r="N584" s="9" t="s">
        <v>179</v>
      </c>
      <c r="O584" s="486" t="s">
        <v>47</v>
      </c>
      <c r="P584" s="486" t="s">
        <v>47</v>
      </c>
      <c r="Q584" s="486" t="s">
        <v>47</v>
      </c>
      <c r="R584" s="489" t="s">
        <v>30</v>
      </c>
      <c r="S584" s="464" t="s">
        <v>59</v>
      </c>
    </row>
    <row r="585" spans="1:19" ht="127.5" x14ac:dyDescent="0.2">
      <c r="A585" s="491">
        <v>569</v>
      </c>
      <c r="B585" s="485" t="s">
        <v>395</v>
      </c>
      <c r="C585" s="26" t="s">
        <v>1026</v>
      </c>
      <c r="D585" s="33" t="s">
        <v>1027</v>
      </c>
      <c r="E585" s="6" t="s">
        <v>56</v>
      </c>
      <c r="F585" s="6">
        <v>876</v>
      </c>
      <c r="G585" s="490" t="s">
        <v>394</v>
      </c>
      <c r="H585" s="47">
        <v>1</v>
      </c>
      <c r="I585" s="20">
        <v>52401360000</v>
      </c>
      <c r="J585" s="19" t="s">
        <v>26</v>
      </c>
      <c r="K585" s="492">
        <v>1382111.11</v>
      </c>
      <c r="L585" s="25">
        <v>45017</v>
      </c>
      <c r="M585" s="278">
        <v>45261</v>
      </c>
      <c r="N585" s="9" t="s">
        <v>27</v>
      </c>
      <c r="O585" s="490" t="s">
        <v>46</v>
      </c>
      <c r="P585" s="490" t="s">
        <v>46</v>
      </c>
      <c r="Q585" s="490" t="s">
        <v>47</v>
      </c>
      <c r="R585" s="493" t="s">
        <v>30</v>
      </c>
      <c r="S585" s="7" t="s">
        <v>390</v>
      </c>
    </row>
    <row r="586" spans="1:19" ht="28.5" x14ac:dyDescent="0.2">
      <c r="A586" s="491">
        <v>570</v>
      </c>
      <c r="B586" s="485" t="s">
        <v>450</v>
      </c>
      <c r="C586" s="82" t="s">
        <v>1028</v>
      </c>
      <c r="D586" s="35" t="s">
        <v>1029</v>
      </c>
      <c r="E586" s="422"/>
      <c r="F586" s="6">
        <v>876</v>
      </c>
      <c r="G586" s="490" t="s">
        <v>394</v>
      </c>
      <c r="H586" s="47">
        <v>1</v>
      </c>
      <c r="I586" s="20">
        <v>52401360000</v>
      </c>
      <c r="J586" s="19" t="s">
        <v>26</v>
      </c>
      <c r="K586" s="492">
        <v>801426.67</v>
      </c>
      <c r="L586" s="25">
        <v>45017</v>
      </c>
      <c r="M586" s="25">
        <v>45139</v>
      </c>
      <c r="N586" s="9" t="s">
        <v>48</v>
      </c>
      <c r="O586" s="490" t="s">
        <v>46</v>
      </c>
      <c r="P586" s="490" t="s">
        <v>47</v>
      </c>
      <c r="Q586" s="490" t="s">
        <v>47</v>
      </c>
      <c r="R586" s="493" t="s">
        <v>30</v>
      </c>
      <c r="S586" s="464" t="s">
        <v>439</v>
      </c>
    </row>
    <row r="587" spans="1:19" ht="38.25" x14ac:dyDescent="0.2">
      <c r="A587" s="491">
        <v>571</v>
      </c>
      <c r="B587" s="485" t="s">
        <v>88</v>
      </c>
      <c r="C587" s="82" t="s">
        <v>926</v>
      </c>
      <c r="D587" s="35" t="s">
        <v>1386</v>
      </c>
      <c r="E587" s="422"/>
      <c r="F587" s="6">
        <v>876</v>
      </c>
      <c r="G587" s="490" t="s">
        <v>394</v>
      </c>
      <c r="H587" s="47">
        <v>1</v>
      </c>
      <c r="I587" s="20">
        <v>52401360000</v>
      </c>
      <c r="J587" s="19" t="s">
        <v>26</v>
      </c>
      <c r="K587" s="492">
        <v>10627506.5</v>
      </c>
      <c r="L587" s="25">
        <v>45231</v>
      </c>
      <c r="M587" s="278">
        <v>45627</v>
      </c>
      <c r="N587" s="9" t="s">
        <v>27</v>
      </c>
      <c r="O587" s="490" t="s">
        <v>46</v>
      </c>
      <c r="P587" s="490" t="s">
        <v>46</v>
      </c>
      <c r="Q587" s="490" t="s">
        <v>47</v>
      </c>
      <c r="R587" s="493" t="s">
        <v>30</v>
      </c>
      <c r="S587" s="16" t="s">
        <v>61</v>
      </c>
    </row>
    <row r="588" spans="1:19" ht="28.5" x14ac:dyDescent="0.2">
      <c r="A588" s="491">
        <v>572</v>
      </c>
      <c r="B588" s="485" t="s">
        <v>1030</v>
      </c>
      <c r="C588" s="26" t="s">
        <v>1031</v>
      </c>
      <c r="D588" s="33" t="s">
        <v>1032</v>
      </c>
      <c r="E588" s="6"/>
      <c r="F588" s="6">
        <v>876</v>
      </c>
      <c r="G588" s="490" t="s">
        <v>394</v>
      </c>
      <c r="H588" s="47">
        <v>1</v>
      </c>
      <c r="I588" s="20">
        <v>52401360000</v>
      </c>
      <c r="J588" s="19" t="s">
        <v>26</v>
      </c>
      <c r="K588" s="492">
        <v>2043856</v>
      </c>
      <c r="L588" s="25">
        <v>45017</v>
      </c>
      <c r="M588" s="278">
        <v>45261</v>
      </c>
      <c r="N588" s="9" t="s">
        <v>48</v>
      </c>
      <c r="O588" s="490" t="s">
        <v>46</v>
      </c>
      <c r="P588" s="490" t="s">
        <v>47</v>
      </c>
      <c r="Q588" s="490" t="s">
        <v>47</v>
      </c>
      <c r="R588" s="493" t="s">
        <v>30</v>
      </c>
      <c r="S588" s="7" t="s">
        <v>79</v>
      </c>
    </row>
    <row r="589" spans="1:19" ht="36" x14ac:dyDescent="0.2">
      <c r="A589" s="497">
        <v>573</v>
      </c>
      <c r="B589" s="485" t="s">
        <v>1035</v>
      </c>
      <c r="C589" s="26" t="s">
        <v>1036</v>
      </c>
      <c r="D589" s="33" t="s">
        <v>1037</v>
      </c>
      <c r="E589" s="9" t="s">
        <v>964</v>
      </c>
      <c r="F589" s="6">
        <v>876</v>
      </c>
      <c r="G589" s="496" t="s">
        <v>435</v>
      </c>
      <c r="H589" s="47">
        <v>285</v>
      </c>
      <c r="I589" s="20">
        <v>52401360000</v>
      </c>
      <c r="J589" s="19" t="s">
        <v>26</v>
      </c>
      <c r="K589" s="498">
        <v>226170.9</v>
      </c>
      <c r="L589" s="25">
        <v>45017</v>
      </c>
      <c r="M589" s="278">
        <v>45261</v>
      </c>
      <c r="N589" s="9" t="s">
        <v>27</v>
      </c>
      <c r="O589" s="496" t="s">
        <v>46</v>
      </c>
      <c r="P589" s="496" t="s">
        <v>46</v>
      </c>
      <c r="Q589" s="496" t="s">
        <v>47</v>
      </c>
      <c r="R589" s="499" t="s">
        <v>30</v>
      </c>
      <c r="S589" s="7" t="s">
        <v>61</v>
      </c>
    </row>
    <row r="590" spans="1:19" ht="38.25" x14ac:dyDescent="0.2">
      <c r="A590" s="497">
        <v>574</v>
      </c>
      <c r="B590" s="485" t="s">
        <v>88</v>
      </c>
      <c r="C590" s="82" t="s">
        <v>880</v>
      </c>
      <c r="D590" s="35" t="s">
        <v>1038</v>
      </c>
      <c r="E590" s="422"/>
      <c r="F590" s="6">
        <v>876</v>
      </c>
      <c r="G590" s="496" t="s">
        <v>435</v>
      </c>
      <c r="H590" s="47">
        <v>1</v>
      </c>
      <c r="I590" s="20">
        <v>52401360000</v>
      </c>
      <c r="J590" s="19" t="s">
        <v>26</v>
      </c>
      <c r="K590" s="498">
        <v>341640.77</v>
      </c>
      <c r="L590" s="25">
        <v>45017</v>
      </c>
      <c r="M590" s="25">
        <v>45291</v>
      </c>
      <c r="N590" s="9" t="s">
        <v>27</v>
      </c>
      <c r="O590" s="496" t="s">
        <v>46</v>
      </c>
      <c r="P590" s="496" t="s">
        <v>46</v>
      </c>
      <c r="Q590" s="496" t="s">
        <v>47</v>
      </c>
      <c r="R590" s="499" t="s">
        <v>30</v>
      </c>
      <c r="S590" s="464" t="s">
        <v>59</v>
      </c>
    </row>
    <row r="591" spans="1:19" ht="25.5" x14ac:dyDescent="0.2">
      <c r="A591" s="497">
        <v>575</v>
      </c>
      <c r="B591" s="485" t="s">
        <v>151</v>
      </c>
      <c r="C591" s="82" t="s">
        <v>140</v>
      </c>
      <c r="D591" s="35" t="s">
        <v>1039</v>
      </c>
      <c r="E591" s="422"/>
      <c r="F591" s="6">
        <v>876</v>
      </c>
      <c r="G591" s="496" t="s">
        <v>435</v>
      </c>
      <c r="H591" s="47">
        <v>1</v>
      </c>
      <c r="I591" s="20">
        <v>52401360000</v>
      </c>
      <c r="J591" s="19" t="s">
        <v>26</v>
      </c>
      <c r="K591" s="498">
        <v>3120072</v>
      </c>
      <c r="L591" s="25">
        <v>45017</v>
      </c>
      <c r="M591" s="278">
        <v>45291</v>
      </c>
      <c r="N591" s="9" t="s">
        <v>27</v>
      </c>
      <c r="O591" s="496" t="s">
        <v>46</v>
      </c>
      <c r="P591" s="496" t="s">
        <v>46</v>
      </c>
      <c r="Q591" s="496" t="s">
        <v>47</v>
      </c>
      <c r="R591" s="499" t="s">
        <v>30</v>
      </c>
      <c r="S591" s="464" t="s">
        <v>59</v>
      </c>
    </row>
    <row r="592" spans="1:19" ht="344.25" x14ac:dyDescent="0.2">
      <c r="A592" s="497">
        <v>576</v>
      </c>
      <c r="B592" s="485" t="s">
        <v>1040</v>
      </c>
      <c r="C592" s="26" t="s">
        <v>1041</v>
      </c>
      <c r="D592" s="507" t="s">
        <v>1042</v>
      </c>
      <c r="E592" s="6"/>
      <c r="F592" s="6">
        <v>876</v>
      </c>
      <c r="G592" s="496" t="s">
        <v>435</v>
      </c>
      <c r="H592" s="47">
        <v>1</v>
      </c>
      <c r="I592" s="20">
        <v>52401360000</v>
      </c>
      <c r="J592" s="19" t="s">
        <v>26</v>
      </c>
      <c r="K592" s="498">
        <v>417506.04</v>
      </c>
      <c r="L592" s="25">
        <v>45017</v>
      </c>
      <c r="M592" s="278">
        <v>45199</v>
      </c>
      <c r="N592" s="9" t="s">
        <v>27</v>
      </c>
      <c r="O592" s="496" t="s">
        <v>46</v>
      </c>
      <c r="P592" s="496" t="s">
        <v>46</v>
      </c>
      <c r="Q592" s="496" t="s">
        <v>47</v>
      </c>
      <c r="R592" s="499" t="s">
        <v>30</v>
      </c>
      <c r="S592" s="464" t="s">
        <v>59</v>
      </c>
    </row>
    <row r="593" spans="1:25" ht="33.75" customHeight="1" x14ac:dyDescent="0.2">
      <c r="A593" s="497">
        <v>577</v>
      </c>
      <c r="B593" s="22" t="s">
        <v>121</v>
      </c>
      <c r="C593" s="82" t="s">
        <v>122</v>
      </c>
      <c r="D593" s="35" t="s">
        <v>314</v>
      </c>
      <c r="E593" s="467" t="s">
        <v>315</v>
      </c>
      <c r="F593" s="6">
        <v>876</v>
      </c>
      <c r="G593" s="6" t="s">
        <v>49</v>
      </c>
      <c r="H593" s="103">
        <v>1</v>
      </c>
      <c r="I593" s="115">
        <v>52401360000</v>
      </c>
      <c r="J593" s="19" t="s">
        <v>26</v>
      </c>
      <c r="K593" s="498">
        <v>645521.67000000004</v>
      </c>
      <c r="L593" s="25">
        <v>45017</v>
      </c>
      <c r="M593" s="25">
        <v>45261</v>
      </c>
      <c r="N593" s="63" t="s">
        <v>27</v>
      </c>
      <c r="O593" s="496" t="s">
        <v>46</v>
      </c>
      <c r="P593" s="496" t="s">
        <v>46</v>
      </c>
      <c r="Q593" s="496" t="s">
        <v>47</v>
      </c>
      <c r="R593" s="499" t="s">
        <v>30</v>
      </c>
      <c r="S593" s="7" t="s">
        <v>76</v>
      </c>
    </row>
    <row r="594" spans="1:25" ht="36" x14ac:dyDescent="0.2">
      <c r="A594" s="497">
        <v>578</v>
      </c>
      <c r="B594" s="469" t="s">
        <v>1043</v>
      </c>
      <c r="C594" s="470" t="s">
        <v>1044</v>
      </c>
      <c r="D594" s="471" t="s">
        <v>1045</v>
      </c>
      <c r="E594" s="467"/>
      <c r="F594" s="6">
        <v>876</v>
      </c>
      <c r="G594" s="6" t="s">
        <v>49</v>
      </c>
      <c r="H594" s="103">
        <v>1</v>
      </c>
      <c r="I594" s="115">
        <v>52401360000</v>
      </c>
      <c r="J594" s="19" t="s">
        <v>26</v>
      </c>
      <c r="K594" s="476">
        <v>916666.67</v>
      </c>
      <c r="L594" s="25">
        <v>45017</v>
      </c>
      <c r="M594" s="25">
        <v>45017</v>
      </c>
      <c r="N594" s="506" t="s">
        <v>179</v>
      </c>
      <c r="O594" s="472" t="s">
        <v>47</v>
      </c>
      <c r="P594" s="472" t="s">
        <v>47</v>
      </c>
      <c r="Q594" s="472" t="s">
        <v>47</v>
      </c>
      <c r="R594" s="499" t="s">
        <v>30</v>
      </c>
      <c r="S594" s="204" t="s">
        <v>82</v>
      </c>
    </row>
    <row r="595" spans="1:25" ht="51" x14ac:dyDescent="0.2">
      <c r="A595" s="497">
        <v>579</v>
      </c>
      <c r="B595" s="458" t="s">
        <v>88</v>
      </c>
      <c r="C595" s="331" t="s">
        <v>89</v>
      </c>
      <c r="D595" s="53" t="s">
        <v>1049</v>
      </c>
      <c r="E595" s="459"/>
      <c r="F595" s="6">
        <v>876</v>
      </c>
      <c r="G595" s="6" t="s">
        <v>49</v>
      </c>
      <c r="H595" s="103">
        <v>1</v>
      </c>
      <c r="I595" s="115">
        <v>52401360000</v>
      </c>
      <c r="J595" s="19" t="s">
        <v>26</v>
      </c>
      <c r="K595" s="172">
        <v>35214524.93</v>
      </c>
      <c r="L595" s="25">
        <v>45047</v>
      </c>
      <c r="M595" s="25">
        <v>45261</v>
      </c>
      <c r="N595" s="506" t="s">
        <v>179</v>
      </c>
      <c r="O595" s="472" t="s">
        <v>47</v>
      </c>
      <c r="P595" s="496" t="s">
        <v>46</v>
      </c>
      <c r="Q595" s="472" t="s">
        <v>47</v>
      </c>
      <c r="R595" s="499" t="s">
        <v>30</v>
      </c>
      <c r="S595" s="16" t="s">
        <v>553</v>
      </c>
    </row>
    <row r="596" spans="1:25" ht="25.5" x14ac:dyDescent="0.2">
      <c r="A596" s="497">
        <v>580</v>
      </c>
      <c r="B596" s="22" t="s">
        <v>1046</v>
      </c>
      <c r="C596" s="82" t="s">
        <v>1047</v>
      </c>
      <c r="D596" s="35" t="s">
        <v>1048</v>
      </c>
      <c r="E596" s="48"/>
      <c r="F596" s="12">
        <v>796</v>
      </c>
      <c r="G596" s="32" t="s">
        <v>50</v>
      </c>
      <c r="H596" s="12">
        <v>1</v>
      </c>
      <c r="I596" s="115">
        <v>52401360000</v>
      </c>
      <c r="J596" s="19" t="s">
        <v>26</v>
      </c>
      <c r="K596" s="498">
        <v>2274571.39</v>
      </c>
      <c r="L596" s="25">
        <v>45048</v>
      </c>
      <c r="M596" s="25">
        <v>45110</v>
      </c>
      <c r="N596" s="63" t="s">
        <v>48</v>
      </c>
      <c r="O596" s="496" t="s">
        <v>46</v>
      </c>
      <c r="P596" s="472" t="s">
        <v>47</v>
      </c>
      <c r="Q596" s="472" t="s">
        <v>47</v>
      </c>
      <c r="R596" s="499" t="s">
        <v>30</v>
      </c>
      <c r="S596" s="174" t="s">
        <v>376</v>
      </c>
    </row>
    <row r="597" spans="1:25" ht="25.5" x14ac:dyDescent="0.2">
      <c r="A597" s="503">
        <v>581</v>
      </c>
      <c r="B597" s="485" t="s">
        <v>398</v>
      </c>
      <c r="C597" s="82" t="s">
        <v>399</v>
      </c>
      <c r="D597" s="35" t="s">
        <v>1050</v>
      </c>
      <c r="E597" s="48"/>
      <c r="F597" s="12">
        <v>796</v>
      </c>
      <c r="G597" s="32" t="s">
        <v>50</v>
      </c>
      <c r="H597" s="12">
        <v>121</v>
      </c>
      <c r="I597" s="115">
        <v>52401360000</v>
      </c>
      <c r="J597" s="19" t="s">
        <v>26</v>
      </c>
      <c r="K597" s="504">
        <v>1002703.55</v>
      </c>
      <c r="L597" s="25">
        <v>45017</v>
      </c>
      <c r="M597" s="25">
        <v>45261</v>
      </c>
      <c r="N597" s="63" t="s">
        <v>27</v>
      </c>
      <c r="O597" s="502" t="s">
        <v>46</v>
      </c>
      <c r="P597" s="472" t="s">
        <v>46</v>
      </c>
      <c r="Q597" s="472" t="s">
        <v>47</v>
      </c>
      <c r="R597" s="505" t="s">
        <v>30</v>
      </c>
      <c r="S597" s="174" t="s">
        <v>390</v>
      </c>
    </row>
    <row r="598" spans="1:25" ht="42.6" customHeight="1" x14ac:dyDescent="0.2">
      <c r="A598" s="515">
        <v>582</v>
      </c>
      <c r="B598" s="509" t="s">
        <v>1051</v>
      </c>
      <c r="C598" s="510" t="s">
        <v>1052</v>
      </c>
      <c r="D598" s="508" t="s">
        <v>1053</v>
      </c>
      <c r="E598" s="500" t="s">
        <v>998</v>
      </c>
      <c r="F598" s="500">
        <v>796</v>
      </c>
      <c r="G598" s="500" t="s">
        <v>397</v>
      </c>
      <c r="H598" s="516">
        <v>1</v>
      </c>
      <c r="I598" s="517">
        <v>52401360000</v>
      </c>
      <c r="J598" s="518" t="s">
        <v>26</v>
      </c>
      <c r="K598" s="511">
        <v>150777.78</v>
      </c>
      <c r="L598" s="512">
        <v>45047</v>
      </c>
      <c r="M598" s="513">
        <v>45078</v>
      </c>
      <c r="N598" s="500" t="s">
        <v>48</v>
      </c>
      <c r="O598" s="500" t="s">
        <v>46</v>
      </c>
      <c r="P598" s="500" t="s">
        <v>47</v>
      </c>
      <c r="Q598" s="500" t="s">
        <v>47</v>
      </c>
      <c r="R598" s="126" t="s">
        <v>30</v>
      </c>
    </row>
    <row r="599" spans="1:25" ht="38.25" x14ac:dyDescent="0.2">
      <c r="A599" s="515">
        <v>583</v>
      </c>
      <c r="B599" s="509" t="s">
        <v>207</v>
      </c>
      <c r="C599" s="520" t="s">
        <v>208</v>
      </c>
      <c r="D599" s="514" t="s">
        <v>984</v>
      </c>
      <c r="E599" s="521"/>
      <c r="F599" s="500">
        <v>166</v>
      </c>
      <c r="G599" s="500" t="s">
        <v>521</v>
      </c>
      <c r="H599" s="516">
        <v>600</v>
      </c>
      <c r="I599" s="517">
        <v>52401360000</v>
      </c>
      <c r="J599" s="518" t="s">
        <v>26</v>
      </c>
      <c r="K599" s="511">
        <v>311016</v>
      </c>
      <c r="L599" s="512">
        <v>45017</v>
      </c>
      <c r="M599" s="512">
        <v>45291</v>
      </c>
      <c r="N599" s="500" t="s">
        <v>179</v>
      </c>
      <c r="O599" s="500" t="s">
        <v>47</v>
      </c>
      <c r="P599" s="500" t="s">
        <v>47</v>
      </c>
      <c r="Q599" s="500" t="s">
        <v>47</v>
      </c>
      <c r="R599" s="126" t="s">
        <v>30</v>
      </c>
      <c r="S599" s="239" t="s">
        <v>31</v>
      </c>
    </row>
    <row r="600" spans="1:25" ht="38.25" x14ac:dyDescent="0.2">
      <c r="A600" s="515">
        <v>584</v>
      </c>
      <c r="B600" s="509" t="s">
        <v>1054</v>
      </c>
      <c r="C600" s="520" t="s">
        <v>1055</v>
      </c>
      <c r="D600" s="514" t="s">
        <v>1056</v>
      </c>
      <c r="E600" s="521" t="s">
        <v>755</v>
      </c>
      <c r="F600" s="500">
        <v>796</v>
      </c>
      <c r="G600" s="500" t="s">
        <v>1057</v>
      </c>
      <c r="H600" s="516"/>
      <c r="I600" s="517">
        <v>40000000000</v>
      </c>
      <c r="J600" s="518" t="s">
        <v>1058</v>
      </c>
      <c r="K600" s="511">
        <v>131950</v>
      </c>
      <c r="L600" s="512">
        <v>45017</v>
      </c>
      <c r="M600" s="512">
        <v>45017</v>
      </c>
      <c r="N600" s="500" t="s">
        <v>179</v>
      </c>
      <c r="O600" s="500" t="s">
        <v>29</v>
      </c>
      <c r="P600" s="500" t="s">
        <v>29</v>
      </c>
      <c r="Q600" s="500" t="s">
        <v>29</v>
      </c>
      <c r="R600" s="126" t="s">
        <v>30</v>
      </c>
      <c r="S600" s="16" t="s">
        <v>82</v>
      </c>
    </row>
    <row r="601" spans="1:25" s="519" customFormat="1" ht="36.6" customHeight="1" x14ac:dyDescent="0.2">
      <c r="A601" s="515">
        <v>585</v>
      </c>
      <c r="B601" s="509" t="s">
        <v>1059</v>
      </c>
      <c r="C601" s="510" t="s">
        <v>1060</v>
      </c>
      <c r="D601" s="508" t="s">
        <v>1061</v>
      </c>
      <c r="E601" s="500" t="s">
        <v>1062</v>
      </c>
      <c r="F601" s="500">
        <v>792</v>
      </c>
      <c r="G601" s="500" t="s">
        <v>649</v>
      </c>
      <c r="H601" s="516">
        <v>6</v>
      </c>
      <c r="I601" s="517">
        <v>56401360000</v>
      </c>
      <c r="J601" s="518" t="s">
        <v>26</v>
      </c>
      <c r="K601" s="511">
        <v>242550</v>
      </c>
      <c r="L601" s="512">
        <v>45017</v>
      </c>
      <c r="M601" s="513">
        <v>45230</v>
      </c>
      <c r="N601" s="500" t="s">
        <v>179</v>
      </c>
      <c r="O601" s="500" t="s">
        <v>29</v>
      </c>
      <c r="P601" s="500" t="s">
        <v>29</v>
      </c>
      <c r="Q601" s="500" t="s">
        <v>29</v>
      </c>
      <c r="R601" s="126" t="s">
        <v>650</v>
      </c>
      <c r="S601" s="174" t="s">
        <v>82</v>
      </c>
      <c r="U601" s="501"/>
    </row>
    <row r="602" spans="1:25" s="519" customFormat="1" ht="36.6" customHeight="1" x14ac:dyDescent="0.2">
      <c r="A602" s="515">
        <v>586</v>
      </c>
      <c r="B602" s="509" t="s">
        <v>398</v>
      </c>
      <c r="C602" s="520" t="s">
        <v>399</v>
      </c>
      <c r="D602" s="514" t="s">
        <v>1063</v>
      </c>
      <c r="E602" s="521" t="s">
        <v>532</v>
      </c>
      <c r="F602" s="500">
        <v>796</v>
      </c>
      <c r="G602" s="500" t="s">
        <v>50</v>
      </c>
      <c r="H602" s="516">
        <v>2</v>
      </c>
      <c r="I602" s="517">
        <v>52401360000</v>
      </c>
      <c r="J602" s="518" t="s">
        <v>26</v>
      </c>
      <c r="K602" s="511">
        <v>254716.11</v>
      </c>
      <c r="L602" s="512">
        <v>45047</v>
      </c>
      <c r="M602" s="512">
        <v>45261</v>
      </c>
      <c r="N602" s="500" t="s">
        <v>27</v>
      </c>
      <c r="O602" s="500" t="s">
        <v>46</v>
      </c>
      <c r="P602" s="500" t="s">
        <v>46</v>
      </c>
      <c r="Q602" s="500" t="s">
        <v>47</v>
      </c>
      <c r="R602" s="126" t="s">
        <v>30</v>
      </c>
      <c r="S602" s="438" t="s">
        <v>390</v>
      </c>
      <c r="U602" s="501"/>
      <c r="Y602" s="519" t="s">
        <v>1064</v>
      </c>
    </row>
    <row r="603" spans="1:25" s="519" customFormat="1" ht="57" customHeight="1" x14ac:dyDescent="0.2">
      <c r="A603" s="515">
        <v>587</v>
      </c>
      <c r="B603" s="509" t="s">
        <v>398</v>
      </c>
      <c r="C603" s="520" t="s">
        <v>398</v>
      </c>
      <c r="D603" s="514" t="s">
        <v>1082</v>
      </c>
      <c r="E603" s="521" t="s">
        <v>532</v>
      </c>
      <c r="F603" s="500">
        <v>796</v>
      </c>
      <c r="G603" s="500" t="s">
        <v>50</v>
      </c>
      <c r="H603" s="516">
        <v>7</v>
      </c>
      <c r="I603" s="517">
        <v>52401360000</v>
      </c>
      <c r="J603" s="518" t="s">
        <v>26</v>
      </c>
      <c r="K603" s="511">
        <v>25043780.549999997</v>
      </c>
      <c r="L603" s="512">
        <v>45047</v>
      </c>
      <c r="M603" s="512">
        <v>45261</v>
      </c>
      <c r="N603" s="500" t="s">
        <v>48</v>
      </c>
      <c r="O603" s="500" t="s">
        <v>46</v>
      </c>
      <c r="P603" s="500" t="s">
        <v>29</v>
      </c>
      <c r="Q603" s="500" t="s">
        <v>47</v>
      </c>
      <c r="R603" s="126" t="s">
        <v>30</v>
      </c>
      <c r="S603" s="438" t="s">
        <v>390</v>
      </c>
      <c r="U603" s="501"/>
    </row>
    <row r="604" spans="1:25" s="519" customFormat="1" ht="36.6" customHeight="1" x14ac:dyDescent="0.2">
      <c r="A604" s="515">
        <v>588</v>
      </c>
      <c r="B604" s="509" t="s">
        <v>1161</v>
      </c>
      <c r="C604" s="520" t="s">
        <v>1162</v>
      </c>
      <c r="D604" s="514" t="s">
        <v>1163</v>
      </c>
      <c r="E604" s="521" t="s">
        <v>532</v>
      </c>
      <c r="F604" s="500">
        <v>796</v>
      </c>
      <c r="G604" s="500" t="s">
        <v>50</v>
      </c>
      <c r="H604" s="516">
        <v>6</v>
      </c>
      <c r="I604" s="517">
        <v>52401360000</v>
      </c>
      <c r="J604" s="518" t="s">
        <v>26</v>
      </c>
      <c r="K604" s="511">
        <v>381302.67</v>
      </c>
      <c r="L604" s="512">
        <v>45078</v>
      </c>
      <c r="M604" s="512">
        <v>45261</v>
      </c>
      <c r="N604" s="500" t="s">
        <v>27</v>
      </c>
      <c r="O604" s="500" t="s">
        <v>46</v>
      </c>
      <c r="P604" s="500" t="s">
        <v>46</v>
      </c>
      <c r="Q604" s="500" t="s">
        <v>47</v>
      </c>
      <c r="R604" s="126" t="s">
        <v>30</v>
      </c>
      <c r="S604" s="438" t="s">
        <v>390</v>
      </c>
      <c r="U604" s="501"/>
    </row>
    <row r="605" spans="1:25" s="519" customFormat="1" ht="36.6" customHeight="1" x14ac:dyDescent="0.2">
      <c r="A605" s="515">
        <v>589</v>
      </c>
      <c r="B605" s="509" t="s">
        <v>398</v>
      </c>
      <c r="C605" s="520" t="s">
        <v>399</v>
      </c>
      <c r="D605" s="514" t="s">
        <v>404</v>
      </c>
      <c r="E605" s="521"/>
      <c r="F605" s="500">
        <v>796</v>
      </c>
      <c r="G605" s="500" t="s">
        <v>50</v>
      </c>
      <c r="H605" s="516">
        <v>32</v>
      </c>
      <c r="I605" s="517">
        <v>52401360000</v>
      </c>
      <c r="J605" s="518" t="s">
        <v>26</v>
      </c>
      <c r="K605" s="511">
        <v>1307498.21</v>
      </c>
      <c r="L605" s="512">
        <v>45017</v>
      </c>
      <c r="M605" s="512">
        <v>45261</v>
      </c>
      <c r="N605" s="500" t="s">
        <v>179</v>
      </c>
      <c r="O605" s="500" t="s">
        <v>29</v>
      </c>
      <c r="P605" s="500" t="s">
        <v>29</v>
      </c>
      <c r="Q605" s="500" t="s">
        <v>47</v>
      </c>
      <c r="R605" s="126" t="s">
        <v>30</v>
      </c>
      <c r="S605" s="438" t="s">
        <v>390</v>
      </c>
      <c r="U605" s="501"/>
    </row>
    <row r="606" spans="1:25" s="519" customFormat="1" ht="36.6" customHeight="1" x14ac:dyDescent="0.2">
      <c r="A606" s="515">
        <v>590</v>
      </c>
      <c r="B606" s="509" t="s">
        <v>446</v>
      </c>
      <c r="C606" s="520" t="s">
        <v>1065</v>
      </c>
      <c r="D606" s="514" t="s">
        <v>1066</v>
      </c>
      <c r="E606" s="521" t="s">
        <v>1067</v>
      </c>
      <c r="F606" s="500">
        <v>876</v>
      </c>
      <c r="G606" s="500" t="s">
        <v>49</v>
      </c>
      <c r="H606" s="516">
        <v>1</v>
      </c>
      <c r="I606" s="517">
        <v>52401360000</v>
      </c>
      <c r="J606" s="518" t="s">
        <v>26</v>
      </c>
      <c r="K606" s="511">
        <v>150000</v>
      </c>
      <c r="L606" s="512">
        <v>45017</v>
      </c>
      <c r="M606" s="512">
        <v>45106</v>
      </c>
      <c r="N606" s="500" t="s">
        <v>179</v>
      </c>
      <c r="O606" s="500" t="s">
        <v>47</v>
      </c>
      <c r="P606" s="500" t="s">
        <v>29</v>
      </c>
      <c r="Q606" s="500" t="s">
        <v>47</v>
      </c>
      <c r="R606" s="126" t="s">
        <v>555</v>
      </c>
      <c r="S606" s="438" t="s">
        <v>439</v>
      </c>
      <c r="U606" s="501"/>
    </row>
    <row r="607" spans="1:25" s="519" customFormat="1" ht="70.150000000000006" customHeight="1" x14ac:dyDescent="0.2">
      <c r="A607" s="515">
        <v>591</v>
      </c>
      <c r="B607" s="509" t="s">
        <v>170</v>
      </c>
      <c r="C607" s="520" t="s">
        <v>162</v>
      </c>
      <c r="D607" s="514" t="s">
        <v>1068</v>
      </c>
      <c r="E607" s="521"/>
      <c r="F607" s="500">
        <v>876</v>
      </c>
      <c r="G607" s="500" t="s">
        <v>435</v>
      </c>
      <c r="H607" s="516">
        <v>1</v>
      </c>
      <c r="I607" s="517">
        <v>52401360000</v>
      </c>
      <c r="J607" s="518" t="s">
        <v>26</v>
      </c>
      <c r="K607" s="511">
        <v>1946917.99820114</v>
      </c>
      <c r="L607" s="512">
        <v>45047</v>
      </c>
      <c r="M607" s="512">
        <v>45291</v>
      </c>
      <c r="N607" s="500" t="s">
        <v>27</v>
      </c>
      <c r="O607" s="500" t="s">
        <v>46</v>
      </c>
      <c r="P607" s="500" t="s">
        <v>46</v>
      </c>
      <c r="Q607" s="500" t="s">
        <v>47</v>
      </c>
      <c r="R607" s="126" t="s">
        <v>30</v>
      </c>
      <c r="S607" s="438" t="s">
        <v>59</v>
      </c>
      <c r="U607" s="501"/>
    </row>
    <row r="608" spans="1:25" s="519" customFormat="1" ht="70.150000000000006" customHeight="1" x14ac:dyDescent="0.2">
      <c r="A608" s="515">
        <v>592</v>
      </c>
      <c r="B608" s="509" t="s">
        <v>151</v>
      </c>
      <c r="C608" s="520" t="s">
        <v>140</v>
      </c>
      <c r="D608" s="514" t="s">
        <v>1069</v>
      </c>
      <c r="E608" s="521"/>
      <c r="F608" s="500">
        <v>876</v>
      </c>
      <c r="G608" s="500" t="s">
        <v>435</v>
      </c>
      <c r="H608" s="516">
        <v>1</v>
      </c>
      <c r="I608" s="517">
        <v>52401360000</v>
      </c>
      <c r="J608" s="518" t="s">
        <v>26</v>
      </c>
      <c r="K608" s="511">
        <v>3952025.4499999997</v>
      </c>
      <c r="L608" s="512">
        <v>45047</v>
      </c>
      <c r="M608" s="512">
        <v>45291</v>
      </c>
      <c r="N608" s="500" t="s">
        <v>27</v>
      </c>
      <c r="O608" s="500" t="s">
        <v>46</v>
      </c>
      <c r="P608" s="500" t="s">
        <v>46</v>
      </c>
      <c r="Q608" s="500" t="s">
        <v>47</v>
      </c>
      <c r="R608" s="126" t="s">
        <v>30</v>
      </c>
      <c r="S608" s="438" t="s">
        <v>59</v>
      </c>
      <c r="U608" s="501"/>
    </row>
    <row r="609" spans="1:21" s="519" customFormat="1" ht="30.6" customHeight="1" x14ac:dyDescent="0.2">
      <c r="A609" s="515">
        <v>593</v>
      </c>
      <c r="B609" s="509" t="s">
        <v>34</v>
      </c>
      <c r="C609" s="520" t="s">
        <v>34</v>
      </c>
      <c r="D609" s="514" t="s">
        <v>1070</v>
      </c>
      <c r="E609" s="521" t="s">
        <v>1071</v>
      </c>
      <c r="F609" s="500">
        <v>796</v>
      </c>
      <c r="G609" s="500" t="s">
        <v>50</v>
      </c>
      <c r="H609" s="516">
        <v>4</v>
      </c>
      <c r="I609" s="517">
        <v>52401360000</v>
      </c>
      <c r="J609" s="518" t="s">
        <v>423</v>
      </c>
      <c r="K609" s="511">
        <v>10792716.4</v>
      </c>
      <c r="L609" s="512">
        <v>45047</v>
      </c>
      <c r="M609" s="512">
        <v>45139</v>
      </c>
      <c r="N609" s="500" t="s">
        <v>48</v>
      </c>
      <c r="O609" s="500" t="s">
        <v>46</v>
      </c>
      <c r="P609" s="500" t="s">
        <v>29</v>
      </c>
      <c r="Q609" s="500" t="s">
        <v>47</v>
      </c>
      <c r="R609" s="126" t="s">
        <v>30</v>
      </c>
      <c r="S609" s="438" t="s">
        <v>1072</v>
      </c>
      <c r="U609" s="501"/>
    </row>
    <row r="610" spans="1:21" s="519" customFormat="1" ht="48" customHeight="1" x14ac:dyDescent="0.2">
      <c r="A610" s="515">
        <v>594</v>
      </c>
      <c r="B610" s="509" t="s">
        <v>1073</v>
      </c>
      <c r="C610" s="520" t="s">
        <v>62</v>
      </c>
      <c r="D610" s="514" t="s">
        <v>1074</v>
      </c>
      <c r="E610" s="521" t="s">
        <v>1075</v>
      </c>
      <c r="F610" s="500">
        <v>796</v>
      </c>
      <c r="G610" s="500" t="s">
        <v>50</v>
      </c>
      <c r="H610" s="516">
        <v>4</v>
      </c>
      <c r="I610" s="517">
        <v>52401360000</v>
      </c>
      <c r="J610" s="518" t="s">
        <v>423</v>
      </c>
      <c r="K610" s="511">
        <v>509272.22</v>
      </c>
      <c r="L610" s="512">
        <v>45047</v>
      </c>
      <c r="M610" s="512">
        <v>45078</v>
      </c>
      <c r="N610" s="500" t="s">
        <v>48</v>
      </c>
      <c r="O610" s="500" t="s">
        <v>46</v>
      </c>
      <c r="P610" s="500" t="s">
        <v>46</v>
      </c>
      <c r="Q610" s="500" t="s">
        <v>47</v>
      </c>
      <c r="R610" s="126" t="s">
        <v>30</v>
      </c>
      <c r="S610" s="438" t="s">
        <v>1072</v>
      </c>
      <c r="U610" s="501"/>
    </row>
    <row r="611" spans="1:21" s="519" customFormat="1" ht="48" customHeight="1" x14ac:dyDescent="0.2">
      <c r="A611" s="515">
        <v>595</v>
      </c>
      <c r="B611" s="509" t="s">
        <v>505</v>
      </c>
      <c r="C611" s="520" t="s">
        <v>1188</v>
      </c>
      <c r="D611" s="514" t="s">
        <v>1182</v>
      </c>
      <c r="E611" s="521" t="s">
        <v>925</v>
      </c>
      <c r="F611" s="500"/>
      <c r="G611" s="500" t="s">
        <v>675</v>
      </c>
      <c r="H611" s="516"/>
      <c r="I611" s="517">
        <v>56401360000</v>
      </c>
      <c r="J611" s="518" t="s">
        <v>26</v>
      </c>
      <c r="K611" s="511">
        <v>12450204</v>
      </c>
      <c r="L611" s="512">
        <v>45111</v>
      </c>
      <c r="M611" s="512">
        <v>48765</v>
      </c>
      <c r="N611" s="500" t="s">
        <v>179</v>
      </c>
      <c r="O611" s="500" t="s">
        <v>47</v>
      </c>
      <c r="P611" s="500" t="s">
        <v>47</v>
      </c>
      <c r="Q611" s="500" t="s">
        <v>47</v>
      </c>
      <c r="R611" s="595" t="s">
        <v>531</v>
      </c>
      <c r="S611" s="438" t="s">
        <v>507</v>
      </c>
      <c r="U611" s="501"/>
    </row>
    <row r="612" spans="1:21" s="519" customFormat="1" ht="48" customHeight="1" x14ac:dyDescent="0.2">
      <c r="A612" s="515">
        <v>596</v>
      </c>
      <c r="B612" s="509" t="s">
        <v>34</v>
      </c>
      <c r="C612" s="520" t="s">
        <v>169</v>
      </c>
      <c r="D612" s="514" t="s">
        <v>1079</v>
      </c>
      <c r="E612" s="521" t="s">
        <v>1075</v>
      </c>
      <c r="F612" s="500">
        <v>796</v>
      </c>
      <c r="G612" s="500" t="s">
        <v>50</v>
      </c>
      <c r="H612" s="516">
        <v>15</v>
      </c>
      <c r="I612" s="517">
        <v>52401360000</v>
      </c>
      <c r="J612" s="518" t="s">
        <v>26</v>
      </c>
      <c r="K612" s="511" t="s">
        <v>1080</v>
      </c>
      <c r="L612" s="512">
        <v>45047</v>
      </c>
      <c r="M612" s="512">
        <v>45139</v>
      </c>
      <c r="N612" s="500" t="s">
        <v>27</v>
      </c>
      <c r="O612" s="500" t="s">
        <v>46</v>
      </c>
      <c r="P612" s="500" t="s">
        <v>46</v>
      </c>
      <c r="Q612" s="500" t="s">
        <v>47</v>
      </c>
      <c r="R612" s="126" t="s">
        <v>30</v>
      </c>
      <c r="S612" s="438" t="s">
        <v>390</v>
      </c>
      <c r="U612" s="501"/>
    </row>
    <row r="613" spans="1:21" customFormat="1" ht="45.75" customHeight="1" x14ac:dyDescent="0.2">
      <c r="A613" s="524">
        <v>597</v>
      </c>
      <c r="B613" s="522" t="s">
        <v>70</v>
      </c>
      <c r="C613" s="522" t="s">
        <v>1083</v>
      </c>
      <c r="D613" s="4" t="s">
        <v>1084</v>
      </c>
      <c r="E613" s="522"/>
      <c r="F613" s="6" t="s">
        <v>72</v>
      </c>
      <c r="G613" s="522" t="s">
        <v>73</v>
      </c>
      <c r="H613" s="525">
        <v>605.88</v>
      </c>
      <c r="I613" s="124">
        <v>52401360000</v>
      </c>
      <c r="J613" s="522" t="s">
        <v>26</v>
      </c>
      <c r="K613" s="526">
        <v>5756203.4500000002</v>
      </c>
      <c r="L613" s="527">
        <v>45047</v>
      </c>
      <c r="M613" s="527">
        <v>45078</v>
      </c>
      <c r="N613" s="522" t="s">
        <v>179</v>
      </c>
      <c r="O613" s="522" t="s">
        <v>47</v>
      </c>
      <c r="P613" s="522" t="s">
        <v>47</v>
      </c>
      <c r="Q613" s="522" t="s">
        <v>47</v>
      </c>
      <c r="R613" s="528" t="s">
        <v>30</v>
      </c>
      <c r="S613" s="523" t="s">
        <v>31</v>
      </c>
      <c r="U613" s="534"/>
    </row>
    <row r="614" spans="1:21" ht="45.75" customHeight="1" x14ac:dyDescent="0.2">
      <c r="A614" s="529">
        <v>598</v>
      </c>
      <c r="B614" s="22" t="s">
        <v>142</v>
      </c>
      <c r="C614" s="82" t="s">
        <v>148</v>
      </c>
      <c r="D614" s="33" t="s">
        <v>1085</v>
      </c>
      <c r="E614" s="48" t="s">
        <v>359</v>
      </c>
      <c r="F614" s="12">
        <v>876</v>
      </c>
      <c r="G614" s="6" t="s">
        <v>49</v>
      </c>
      <c r="H614" s="530" t="s">
        <v>45</v>
      </c>
      <c r="I614" s="20">
        <v>52401360000</v>
      </c>
      <c r="J614" s="19" t="s">
        <v>26</v>
      </c>
      <c r="K614" s="531">
        <v>4167984</v>
      </c>
      <c r="L614" s="25">
        <v>45047</v>
      </c>
      <c r="M614" s="25">
        <v>45444</v>
      </c>
      <c r="N614" s="63" t="s">
        <v>179</v>
      </c>
      <c r="O614" s="472" t="s">
        <v>47</v>
      </c>
      <c r="P614" s="472" t="s">
        <v>47</v>
      </c>
      <c r="Q614" s="472" t="s">
        <v>47</v>
      </c>
      <c r="R614" s="532" t="s">
        <v>30</v>
      </c>
      <c r="S614" s="464" t="s">
        <v>144</v>
      </c>
    </row>
    <row r="615" spans="1:21" ht="89.25" x14ac:dyDescent="0.2">
      <c r="A615" s="537">
        <v>599</v>
      </c>
      <c r="B615" s="541" t="s">
        <v>151</v>
      </c>
      <c r="C615" s="535" t="s">
        <v>140</v>
      </c>
      <c r="D615" s="33" t="s">
        <v>1095</v>
      </c>
      <c r="E615" s="6"/>
      <c r="F615" s="6">
        <v>876</v>
      </c>
      <c r="G615" s="536" t="s">
        <v>49</v>
      </c>
      <c r="H615" s="548">
        <v>1</v>
      </c>
      <c r="I615" s="20">
        <v>52401360000</v>
      </c>
      <c r="J615" s="19" t="s">
        <v>26</v>
      </c>
      <c r="K615" s="539">
        <v>662574.25</v>
      </c>
      <c r="L615" s="25">
        <v>45047</v>
      </c>
      <c r="M615" s="278">
        <v>45262</v>
      </c>
      <c r="N615" s="63" t="s">
        <v>179</v>
      </c>
      <c r="O615" s="472" t="s">
        <v>47</v>
      </c>
      <c r="P615" s="472" t="s">
        <v>46</v>
      </c>
      <c r="Q615" s="472" t="s">
        <v>47</v>
      </c>
      <c r="R615" s="540" t="s">
        <v>30</v>
      </c>
      <c r="S615" s="464" t="s">
        <v>59</v>
      </c>
    </row>
    <row r="616" spans="1:21" ht="51" x14ac:dyDescent="0.2">
      <c r="A616" s="537">
        <v>600</v>
      </c>
      <c r="B616" s="22" t="s">
        <v>170</v>
      </c>
      <c r="C616" s="82" t="s">
        <v>162</v>
      </c>
      <c r="D616" s="33" t="s">
        <v>1088</v>
      </c>
      <c r="E616" s="48"/>
      <c r="F616" s="12">
        <v>876</v>
      </c>
      <c r="G616" s="6" t="s">
        <v>435</v>
      </c>
      <c r="H616" s="538">
        <v>1</v>
      </c>
      <c r="I616" s="20">
        <v>52401360000</v>
      </c>
      <c r="J616" s="19" t="s">
        <v>26</v>
      </c>
      <c r="K616" s="539">
        <v>337674.10598155903</v>
      </c>
      <c r="L616" s="25">
        <v>45047</v>
      </c>
      <c r="M616" s="25">
        <v>45230</v>
      </c>
      <c r="N616" s="63" t="s">
        <v>27</v>
      </c>
      <c r="O616" s="536" t="s">
        <v>46</v>
      </c>
      <c r="P616" s="472" t="s">
        <v>46</v>
      </c>
      <c r="Q616" s="472" t="s">
        <v>47</v>
      </c>
      <c r="R616" s="540" t="s">
        <v>30</v>
      </c>
      <c r="S616" s="464" t="s">
        <v>59</v>
      </c>
    </row>
    <row r="617" spans="1:21" ht="51" x14ac:dyDescent="0.2">
      <c r="A617" s="537">
        <v>601</v>
      </c>
      <c r="B617" s="541" t="s">
        <v>388</v>
      </c>
      <c r="C617" s="535" t="s">
        <v>1089</v>
      </c>
      <c r="D617" s="33" t="s">
        <v>1090</v>
      </c>
      <c r="E617" s="6" t="s">
        <v>1091</v>
      </c>
      <c r="F617" s="6">
        <v>839</v>
      </c>
      <c r="G617" s="536" t="s">
        <v>1092</v>
      </c>
      <c r="H617" s="548">
        <v>2</v>
      </c>
      <c r="I617" s="20">
        <v>52401360000</v>
      </c>
      <c r="J617" s="19" t="s">
        <v>26</v>
      </c>
      <c r="K617" s="539">
        <v>13235304.16</v>
      </c>
      <c r="L617" s="25">
        <v>45047</v>
      </c>
      <c r="M617" s="36">
        <v>45231</v>
      </c>
      <c r="N617" s="9" t="s">
        <v>27</v>
      </c>
      <c r="O617" s="5" t="s">
        <v>46</v>
      </c>
      <c r="P617" s="537" t="s">
        <v>46</v>
      </c>
      <c r="Q617" s="5" t="s">
        <v>47</v>
      </c>
      <c r="R617" s="108" t="s">
        <v>30</v>
      </c>
      <c r="S617" s="464" t="s">
        <v>432</v>
      </c>
    </row>
    <row r="618" spans="1:21" ht="38.25" x14ac:dyDescent="0.2">
      <c r="A618" s="537">
        <v>602</v>
      </c>
      <c r="B618" s="6" t="s">
        <v>215</v>
      </c>
      <c r="C618" s="535" t="s">
        <v>216</v>
      </c>
      <c r="D618" s="33" t="s">
        <v>1093</v>
      </c>
      <c r="E618" s="6"/>
      <c r="F618" s="6">
        <v>796</v>
      </c>
      <c r="G618" s="536" t="s">
        <v>50</v>
      </c>
      <c r="H618" s="548">
        <v>42</v>
      </c>
      <c r="I618" s="20">
        <v>52401360000</v>
      </c>
      <c r="J618" s="19" t="s">
        <v>26</v>
      </c>
      <c r="K618" s="539">
        <v>417390.77</v>
      </c>
      <c r="L618" s="25">
        <v>45079</v>
      </c>
      <c r="M618" s="36">
        <v>45109</v>
      </c>
      <c r="N618" s="9" t="s">
        <v>48</v>
      </c>
      <c r="O618" s="5" t="s">
        <v>46</v>
      </c>
      <c r="P618" s="5" t="s">
        <v>47</v>
      </c>
      <c r="Q618" s="5" t="s">
        <v>47</v>
      </c>
      <c r="R618" s="108" t="s">
        <v>30</v>
      </c>
      <c r="S618" s="464" t="s">
        <v>31</v>
      </c>
    </row>
    <row r="619" spans="1:21" ht="25.5" x14ac:dyDescent="0.2">
      <c r="A619" s="544">
        <v>603</v>
      </c>
      <c r="B619" s="541" t="s">
        <v>237</v>
      </c>
      <c r="C619" s="543" t="s">
        <v>238</v>
      </c>
      <c r="D619" s="33" t="s">
        <v>1008</v>
      </c>
      <c r="E619" s="6" t="s">
        <v>1096</v>
      </c>
      <c r="F619" s="6">
        <v>168</v>
      </c>
      <c r="G619" s="542" t="s">
        <v>150</v>
      </c>
      <c r="H619" s="549">
        <v>186.64</v>
      </c>
      <c r="I619" s="27">
        <v>52401360000</v>
      </c>
      <c r="J619" s="27" t="s">
        <v>26</v>
      </c>
      <c r="K619" s="546">
        <v>22342648.07</v>
      </c>
      <c r="L619" s="25">
        <v>45047</v>
      </c>
      <c r="M619" s="278">
        <v>45262</v>
      </c>
      <c r="N619" s="63" t="s">
        <v>48</v>
      </c>
      <c r="O619" s="472" t="s">
        <v>46</v>
      </c>
      <c r="P619" s="472" t="s">
        <v>47</v>
      </c>
      <c r="Q619" s="472" t="s">
        <v>47</v>
      </c>
      <c r="R619" s="547" t="s">
        <v>30</v>
      </c>
      <c r="S619" s="464" t="s">
        <v>31</v>
      </c>
    </row>
    <row r="620" spans="1:21" ht="76.5" x14ac:dyDescent="0.2">
      <c r="A620" s="544">
        <v>604</v>
      </c>
      <c r="B620" s="14" t="s">
        <v>70</v>
      </c>
      <c r="C620" s="550" t="s">
        <v>1083</v>
      </c>
      <c r="D620" s="249" t="s">
        <v>1097</v>
      </c>
      <c r="E620" s="345" t="s">
        <v>1098</v>
      </c>
      <c r="F620" s="244" t="s">
        <v>72</v>
      </c>
      <c r="G620" s="542" t="s">
        <v>73</v>
      </c>
      <c r="H620" s="548">
        <v>170.64</v>
      </c>
      <c r="I620" s="20">
        <v>52401360000</v>
      </c>
      <c r="J620" s="19" t="s">
        <v>26</v>
      </c>
      <c r="K620" s="546">
        <v>3648002.29</v>
      </c>
      <c r="L620" s="25">
        <v>45047</v>
      </c>
      <c r="M620" s="25">
        <v>45291</v>
      </c>
      <c r="N620" s="9" t="s">
        <v>48</v>
      </c>
      <c r="O620" s="472" t="s">
        <v>46</v>
      </c>
      <c r="P620" s="472" t="s">
        <v>47</v>
      </c>
      <c r="Q620" s="472" t="s">
        <v>47</v>
      </c>
      <c r="R620" s="547" t="s">
        <v>30</v>
      </c>
      <c r="S620" s="464" t="s">
        <v>31</v>
      </c>
    </row>
    <row r="621" spans="1:21" ht="51.75" customHeight="1" x14ac:dyDescent="0.2">
      <c r="A621" s="544">
        <v>605</v>
      </c>
      <c r="B621" s="22" t="s">
        <v>902</v>
      </c>
      <c r="C621" s="82" t="s">
        <v>903</v>
      </c>
      <c r="D621" s="33" t="s">
        <v>1099</v>
      </c>
      <c r="E621" s="48" t="s">
        <v>1100</v>
      </c>
      <c r="F621" s="12">
        <v>876</v>
      </c>
      <c r="G621" s="542" t="s">
        <v>49</v>
      </c>
      <c r="H621" s="545">
        <v>1</v>
      </c>
      <c r="I621" s="20">
        <v>52401360000</v>
      </c>
      <c r="J621" s="19" t="s">
        <v>26</v>
      </c>
      <c r="K621" s="546">
        <v>988772.6</v>
      </c>
      <c r="L621" s="25">
        <v>44927</v>
      </c>
      <c r="M621" s="25">
        <v>45047</v>
      </c>
      <c r="N621" s="63" t="s">
        <v>179</v>
      </c>
      <c r="O621" s="542" t="s">
        <v>47</v>
      </c>
      <c r="P621" s="542" t="s">
        <v>47</v>
      </c>
      <c r="Q621" s="542" t="s">
        <v>47</v>
      </c>
      <c r="R621" s="547" t="s">
        <v>30</v>
      </c>
      <c r="S621" s="464" t="s">
        <v>226</v>
      </c>
    </row>
    <row r="622" spans="1:21" ht="48.75" customHeight="1" x14ac:dyDescent="0.2">
      <c r="A622" s="544">
        <v>606</v>
      </c>
      <c r="B622" s="541" t="s">
        <v>65</v>
      </c>
      <c r="C622" s="543" t="s">
        <v>114</v>
      </c>
      <c r="D622" s="33" t="s">
        <v>1101</v>
      </c>
      <c r="E622" s="6" t="s">
        <v>56</v>
      </c>
      <c r="F622" s="6">
        <v>876</v>
      </c>
      <c r="G622" s="542" t="s">
        <v>49</v>
      </c>
      <c r="H622" s="548">
        <v>1</v>
      </c>
      <c r="I622" s="20">
        <v>52401360000</v>
      </c>
      <c r="J622" s="19" t="s">
        <v>26</v>
      </c>
      <c r="K622" s="546">
        <v>572601.04</v>
      </c>
      <c r="L622" s="25">
        <v>45047</v>
      </c>
      <c r="M622" s="36">
        <v>45170</v>
      </c>
      <c r="N622" s="9" t="s">
        <v>27</v>
      </c>
      <c r="O622" s="5" t="s">
        <v>46</v>
      </c>
      <c r="P622" s="544" t="s">
        <v>46</v>
      </c>
      <c r="Q622" s="5" t="s">
        <v>47</v>
      </c>
      <c r="R622" s="547" t="s">
        <v>30</v>
      </c>
      <c r="S622" s="464" t="s">
        <v>57</v>
      </c>
    </row>
    <row r="623" spans="1:21" ht="24" x14ac:dyDescent="0.2">
      <c r="A623" s="544">
        <v>607</v>
      </c>
      <c r="B623" s="6" t="s">
        <v>1102</v>
      </c>
      <c r="C623" s="543" t="s">
        <v>1103</v>
      </c>
      <c r="D623" s="33" t="s">
        <v>1104</v>
      </c>
      <c r="E623" s="6"/>
      <c r="F623" s="6">
        <v>876</v>
      </c>
      <c r="G623" s="542" t="s">
        <v>49</v>
      </c>
      <c r="H623" s="548">
        <v>1</v>
      </c>
      <c r="I623" s="20">
        <v>52401360000</v>
      </c>
      <c r="J623" s="19" t="s">
        <v>26</v>
      </c>
      <c r="K623" s="546">
        <v>833072.23</v>
      </c>
      <c r="L623" s="25">
        <v>45048</v>
      </c>
      <c r="M623" s="36">
        <v>45262</v>
      </c>
      <c r="N623" s="63" t="s">
        <v>48</v>
      </c>
      <c r="O623" s="472" t="s">
        <v>46</v>
      </c>
      <c r="P623" s="472" t="s">
        <v>47</v>
      </c>
      <c r="Q623" s="472" t="s">
        <v>47</v>
      </c>
      <c r="R623" s="547" t="s">
        <v>30</v>
      </c>
      <c r="S623" s="464" t="s">
        <v>376</v>
      </c>
    </row>
    <row r="624" spans="1:21" ht="38.25" x14ac:dyDescent="0.2">
      <c r="A624" s="544">
        <v>608</v>
      </c>
      <c r="B624" s="6" t="s">
        <v>88</v>
      </c>
      <c r="C624" s="543" t="s">
        <v>89</v>
      </c>
      <c r="D624" s="33" t="s">
        <v>1105</v>
      </c>
      <c r="E624" s="6"/>
      <c r="F624" s="6">
        <v>876</v>
      </c>
      <c r="G624" s="542" t="s">
        <v>49</v>
      </c>
      <c r="H624" s="548">
        <v>1</v>
      </c>
      <c r="I624" s="20">
        <v>52401360000</v>
      </c>
      <c r="J624" s="19" t="s">
        <v>26</v>
      </c>
      <c r="K624" s="546">
        <v>36292208.619999997</v>
      </c>
      <c r="L624" s="25">
        <v>45078</v>
      </c>
      <c r="M624" s="36">
        <v>45657</v>
      </c>
      <c r="N624" s="9" t="s">
        <v>27</v>
      </c>
      <c r="O624" s="472" t="s">
        <v>46</v>
      </c>
      <c r="P624" s="472" t="s">
        <v>46</v>
      </c>
      <c r="Q624" s="472" t="s">
        <v>47</v>
      </c>
      <c r="R624" s="547" t="s">
        <v>30</v>
      </c>
      <c r="S624" s="464" t="s">
        <v>59</v>
      </c>
    </row>
    <row r="625" spans="1:21" ht="51" x14ac:dyDescent="0.2">
      <c r="A625" s="544">
        <v>609</v>
      </c>
      <c r="B625" s="14" t="s">
        <v>88</v>
      </c>
      <c r="C625" s="550" t="s">
        <v>89</v>
      </c>
      <c r="D625" s="249" t="s">
        <v>1106</v>
      </c>
      <c r="E625" s="345"/>
      <c r="F625" s="2">
        <v>876</v>
      </c>
      <c r="G625" s="542" t="s">
        <v>49</v>
      </c>
      <c r="H625" s="548">
        <v>1</v>
      </c>
      <c r="I625" s="20">
        <v>52401360000</v>
      </c>
      <c r="J625" s="19" t="s">
        <v>26</v>
      </c>
      <c r="K625" s="546">
        <v>160711.00000000003</v>
      </c>
      <c r="L625" s="25">
        <v>45048</v>
      </c>
      <c r="M625" s="25">
        <v>45110</v>
      </c>
      <c r="N625" s="9" t="s">
        <v>27</v>
      </c>
      <c r="O625" s="472" t="s">
        <v>46</v>
      </c>
      <c r="P625" s="472" t="s">
        <v>46</v>
      </c>
      <c r="Q625" s="472" t="s">
        <v>47</v>
      </c>
      <c r="R625" s="547" t="s">
        <v>30</v>
      </c>
      <c r="S625" s="464" t="s">
        <v>59</v>
      </c>
    </row>
    <row r="626" spans="1:21" ht="38.25" x14ac:dyDescent="0.2">
      <c r="A626" s="544">
        <v>610</v>
      </c>
      <c r="B626" s="14" t="s">
        <v>151</v>
      </c>
      <c r="C626" s="550" t="s">
        <v>140</v>
      </c>
      <c r="D626" s="249" t="s">
        <v>1107</v>
      </c>
      <c r="E626" s="345"/>
      <c r="F626" s="2">
        <v>876</v>
      </c>
      <c r="G626" s="542" t="s">
        <v>49</v>
      </c>
      <c r="H626" s="548">
        <v>1</v>
      </c>
      <c r="I626" s="20">
        <v>52401360000</v>
      </c>
      <c r="J626" s="19" t="s">
        <v>26</v>
      </c>
      <c r="K626" s="546">
        <v>318757.96000000002</v>
      </c>
      <c r="L626" s="25">
        <v>45048</v>
      </c>
      <c r="M626" s="25">
        <v>45199</v>
      </c>
      <c r="N626" s="9" t="s">
        <v>27</v>
      </c>
      <c r="O626" s="472" t="s">
        <v>46</v>
      </c>
      <c r="P626" s="472" t="s">
        <v>46</v>
      </c>
      <c r="Q626" s="472" t="s">
        <v>47</v>
      </c>
      <c r="R626" s="547" t="s">
        <v>30</v>
      </c>
      <c r="S626" s="464" t="s">
        <v>59</v>
      </c>
    </row>
    <row r="627" spans="1:21" ht="38.25" x14ac:dyDescent="0.2">
      <c r="A627" s="544">
        <v>611</v>
      </c>
      <c r="B627" s="14" t="s">
        <v>88</v>
      </c>
      <c r="C627" s="550" t="s">
        <v>89</v>
      </c>
      <c r="D627" s="249" t="s">
        <v>1108</v>
      </c>
      <c r="E627" s="345"/>
      <c r="F627" s="2">
        <v>876</v>
      </c>
      <c r="G627" s="542" t="s">
        <v>49</v>
      </c>
      <c r="H627" s="548">
        <v>1</v>
      </c>
      <c r="I627" s="20">
        <v>52401360000</v>
      </c>
      <c r="J627" s="19" t="s">
        <v>26</v>
      </c>
      <c r="K627" s="546">
        <v>310674.05</v>
      </c>
      <c r="L627" s="25">
        <v>45079</v>
      </c>
      <c r="M627" s="25">
        <v>45199</v>
      </c>
      <c r="N627" s="9" t="s">
        <v>27</v>
      </c>
      <c r="O627" s="472" t="s">
        <v>46</v>
      </c>
      <c r="P627" s="472" t="s">
        <v>46</v>
      </c>
      <c r="Q627" s="472" t="s">
        <v>47</v>
      </c>
      <c r="R627" s="547" t="s">
        <v>30</v>
      </c>
      <c r="S627" s="464" t="s">
        <v>59</v>
      </c>
    </row>
    <row r="628" spans="1:21" ht="30" x14ac:dyDescent="0.2">
      <c r="A628" s="544">
        <v>612</v>
      </c>
      <c r="B628" s="14" t="s">
        <v>88</v>
      </c>
      <c r="C628" s="550" t="s">
        <v>89</v>
      </c>
      <c r="D628" s="249" t="s">
        <v>1109</v>
      </c>
      <c r="E628" s="345"/>
      <c r="F628" s="2">
        <v>876</v>
      </c>
      <c r="G628" s="542" t="s">
        <v>49</v>
      </c>
      <c r="H628" s="548">
        <v>1</v>
      </c>
      <c r="I628" s="20">
        <v>52401360000</v>
      </c>
      <c r="J628" s="19" t="s">
        <v>26</v>
      </c>
      <c r="K628" s="546">
        <v>33727632.509999998</v>
      </c>
      <c r="L628" s="25">
        <v>45079</v>
      </c>
      <c r="M628" s="25">
        <v>45291</v>
      </c>
      <c r="N628" s="9" t="s">
        <v>27</v>
      </c>
      <c r="O628" s="472" t="s">
        <v>46</v>
      </c>
      <c r="P628" s="472" t="s">
        <v>46</v>
      </c>
      <c r="Q628" s="472" t="s">
        <v>47</v>
      </c>
      <c r="R628" s="547" t="s">
        <v>30</v>
      </c>
      <c r="S628" s="464" t="s">
        <v>59</v>
      </c>
    </row>
    <row r="629" spans="1:21" ht="63.75" x14ac:dyDescent="0.2">
      <c r="A629" s="544">
        <v>613</v>
      </c>
      <c r="B629" s="14" t="s">
        <v>170</v>
      </c>
      <c r="C629" s="550" t="s">
        <v>162</v>
      </c>
      <c r="D629" s="249" t="s">
        <v>1110</v>
      </c>
      <c r="E629" s="345"/>
      <c r="F629" s="2">
        <v>876</v>
      </c>
      <c r="G629" s="542" t="s">
        <v>49</v>
      </c>
      <c r="H629" s="548">
        <v>1</v>
      </c>
      <c r="I629" s="20">
        <v>52401360000</v>
      </c>
      <c r="J629" s="19" t="s">
        <v>26</v>
      </c>
      <c r="K629" s="546">
        <v>1413774.11</v>
      </c>
      <c r="L629" s="25">
        <v>45079</v>
      </c>
      <c r="M629" s="25">
        <v>45322</v>
      </c>
      <c r="N629" s="9" t="s">
        <v>27</v>
      </c>
      <c r="O629" s="472" t="s">
        <v>46</v>
      </c>
      <c r="P629" s="472" t="s">
        <v>46</v>
      </c>
      <c r="Q629" s="472" t="s">
        <v>47</v>
      </c>
      <c r="R629" s="547" t="s">
        <v>30</v>
      </c>
      <c r="S629" s="464" t="s">
        <v>59</v>
      </c>
    </row>
    <row r="630" spans="1:21" ht="30" x14ac:dyDescent="0.2">
      <c r="A630" s="544">
        <v>614</v>
      </c>
      <c r="B630" s="14" t="s">
        <v>151</v>
      </c>
      <c r="C630" s="550" t="s">
        <v>140</v>
      </c>
      <c r="D630" s="249" t="s">
        <v>1111</v>
      </c>
      <c r="E630" s="345"/>
      <c r="F630" s="2">
        <v>876</v>
      </c>
      <c r="G630" s="542" t="s">
        <v>49</v>
      </c>
      <c r="H630" s="548">
        <v>1</v>
      </c>
      <c r="I630" s="20">
        <v>52401360000</v>
      </c>
      <c r="J630" s="19" t="s">
        <v>26</v>
      </c>
      <c r="K630" s="546">
        <v>14973454.52</v>
      </c>
      <c r="L630" s="25">
        <v>45079</v>
      </c>
      <c r="M630" s="25">
        <v>45291</v>
      </c>
      <c r="N630" s="9" t="s">
        <v>27</v>
      </c>
      <c r="O630" s="472" t="s">
        <v>46</v>
      </c>
      <c r="P630" s="472" t="s">
        <v>46</v>
      </c>
      <c r="Q630" s="472" t="s">
        <v>47</v>
      </c>
      <c r="R630" s="547" t="s">
        <v>30</v>
      </c>
      <c r="S630" s="464" t="s">
        <v>59</v>
      </c>
    </row>
    <row r="631" spans="1:21" ht="41.25" customHeight="1" x14ac:dyDescent="0.2">
      <c r="A631" s="544">
        <v>615</v>
      </c>
      <c r="B631" s="14" t="s">
        <v>65</v>
      </c>
      <c r="C631" s="550" t="s">
        <v>114</v>
      </c>
      <c r="D631" s="249" t="s">
        <v>1112</v>
      </c>
      <c r="E631" s="345" t="s">
        <v>56</v>
      </c>
      <c r="F631" s="2">
        <v>876</v>
      </c>
      <c r="G631" s="542" t="s">
        <v>49</v>
      </c>
      <c r="H631" s="548">
        <v>1</v>
      </c>
      <c r="I631" s="20">
        <v>52401360000</v>
      </c>
      <c r="J631" s="19" t="s">
        <v>26</v>
      </c>
      <c r="K631" s="546">
        <v>676711.88</v>
      </c>
      <c r="L631" s="25">
        <v>45078</v>
      </c>
      <c r="M631" s="25">
        <v>45231</v>
      </c>
      <c r="N631" s="9" t="s">
        <v>27</v>
      </c>
      <c r="O631" s="472" t="s">
        <v>46</v>
      </c>
      <c r="P631" s="472" t="s">
        <v>46</v>
      </c>
      <c r="Q631" s="472" t="s">
        <v>47</v>
      </c>
      <c r="R631" s="547" t="s">
        <v>30</v>
      </c>
      <c r="S631" s="464" t="s">
        <v>57</v>
      </c>
    </row>
    <row r="632" spans="1:21" ht="51" x14ac:dyDescent="0.2">
      <c r="A632" s="544">
        <v>616</v>
      </c>
      <c r="B632" s="14" t="s">
        <v>88</v>
      </c>
      <c r="C632" s="550" t="s">
        <v>89</v>
      </c>
      <c r="D632" s="249" t="s">
        <v>1113</v>
      </c>
      <c r="E632" s="345"/>
      <c r="F632" s="2">
        <v>876</v>
      </c>
      <c r="G632" s="542" t="s">
        <v>435</v>
      </c>
      <c r="H632" s="548">
        <v>1</v>
      </c>
      <c r="I632" s="20">
        <v>52401360000</v>
      </c>
      <c r="J632" s="19" t="s">
        <v>26</v>
      </c>
      <c r="K632" s="546">
        <v>2288766.79</v>
      </c>
      <c r="L632" s="25">
        <v>45078</v>
      </c>
      <c r="M632" s="25">
        <v>45291</v>
      </c>
      <c r="N632" s="9" t="s">
        <v>27</v>
      </c>
      <c r="O632" s="472" t="s">
        <v>46</v>
      </c>
      <c r="P632" s="472" t="s">
        <v>46</v>
      </c>
      <c r="Q632" s="472" t="s">
        <v>47</v>
      </c>
      <c r="R632" s="547" t="s">
        <v>30</v>
      </c>
      <c r="S632" s="464" t="s">
        <v>59</v>
      </c>
    </row>
    <row r="633" spans="1:21" ht="30" x14ac:dyDescent="0.2">
      <c r="A633" s="544">
        <v>617</v>
      </c>
      <c r="B633" s="14" t="s">
        <v>151</v>
      </c>
      <c r="C633" s="550" t="s">
        <v>140</v>
      </c>
      <c r="D633" s="249" t="s">
        <v>1114</v>
      </c>
      <c r="E633" s="345"/>
      <c r="F633" s="2">
        <v>876</v>
      </c>
      <c r="G633" s="542" t="s">
        <v>435</v>
      </c>
      <c r="H633" s="548">
        <v>1</v>
      </c>
      <c r="I633" s="20">
        <v>52401360000</v>
      </c>
      <c r="J633" s="19" t="s">
        <v>26</v>
      </c>
      <c r="K633" s="546">
        <v>1145470.6599999999</v>
      </c>
      <c r="L633" s="25">
        <v>45108</v>
      </c>
      <c r="M633" s="25">
        <v>45260</v>
      </c>
      <c r="N633" s="9" t="s">
        <v>27</v>
      </c>
      <c r="O633" s="472" t="s">
        <v>46</v>
      </c>
      <c r="P633" s="472" t="s">
        <v>46</v>
      </c>
      <c r="Q633" s="472" t="s">
        <v>47</v>
      </c>
      <c r="R633" s="547" t="s">
        <v>30</v>
      </c>
      <c r="S633" s="464" t="s">
        <v>59</v>
      </c>
    </row>
    <row r="634" spans="1:21" ht="63.75" x14ac:dyDescent="0.2">
      <c r="A634" s="544">
        <v>618</v>
      </c>
      <c r="B634" s="14" t="s">
        <v>88</v>
      </c>
      <c r="C634" s="550" t="s">
        <v>89</v>
      </c>
      <c r="D634" s="249" t="s">
        <v>1265</v>
      </c>
      <c r="E634" s="345"/>
      <c r="F634" s="2">
        <v>876</v>
      </c>
      <c r="G634" s="542" t="s">
        <v>435</v>
      </c>
      <c r="H634" s="548">
        <v>1</v>
      </c>
      <c r="I634" s="20">
        <v>52401360000</v>
      </c>
      <c r="J634" s="19" t="s">
        <v>26</v>
      </c>
      <c r="K634" s="546">
        <v>995473</v>
      </c>
      <c r="L634" s="25">
        <v>45170</v>
      </c>
      <c r="M634" s="25">
        <v>45261</v>
      </c>
      <c r="N634" s="9" t="s">
        <v>27</v>
      </c>
      <c r="O634" s="472" t="s">
        <v>46</v>
      </c>
      <c r="P634" s="472" t="s">
        <v>46</v>
      </c>
      <c r="Q634" s="472" t="s">
        <v>47</v>
      </c>
      <c r="R634" s="547" t="s">
        <v>30</v>
      </c>
      <c r="S634" s="464" t="s">
        <v>59</v>
      </c>
    </row>
    <row r="635" spans="1:21" ht="63.75" x14ac:dyDescent="0.2">
      <c r="A635" s="544">
        <v>619</v>
      </c>
      <c r="B635" s="14" t="s">
        <v>151</v>
      </c>
      <c r="C635" s="550" t="s">
        <v>140</v>
      </c>
      <c r="D635" s="249" t="s">
        <v>1115</v>
      </c>
      <c r="E635" s="345"/>
      <c r="F635" s="2">
        <v>876</v>
      </c>
      <c r="G635" s="542" t="s">
        <v>435</v>
      </c>
      <c r="H635" s="548">
        <v>1</v>
      </c>
      <c r="I635" s="20">
        <v>52401360000</v>
      </c>
      <c r="J635" s="19" t="s">
        <v>26</v>
      </c>
      <c r="K635" s="546">
        <v>462370.22389999998</v>
      </c>
      <c r="L635" s="25">
        <v>45047</v>
      </c>
      <c r="M635" s="25">
        <v>45229</v>
      </c>
      <c r="N635" s="9" t="s">
        <v>27</v>
      </c>
      <c r="O635" s="472" t="s">
        <v>46</v>
      </c>
      <c r="P635" s="472" t="s">
        <v>46</v>
      </c>
      <c r="Q635" s="472" t="s">
        <v>47</v>
      </c>
      <c r="R635" s="547" t="s">
        <v>30</v>
      </c>
      <c r="S635" s="464" t="s">
        <v>59</v>
      </c>
    </row>
    <row r="636" spans="1:21" ht="90" x14ac:dyDescent="0.2">
      <c r="A636" s="544">
        <v>620</v>
      </c>
      <c r="B636" s="14" t="s">
        <v>1120</v>
      </c>
      <c r="C636" s="550" t="s">
        <v>401</v>
      </c>
      <c r="D636" s="249" t="s">
        <v>1121</v>
      </c>
      <c r="E636" s="345" t="s">
        <v>532</v>
      </c>
      <c r="F636" s="2">
        <v>796</v>
      </c>
      <c r="G636" s="542" t="s">
        <v>50</v>
      </c>
      <c r="H636" s="548">
        <v>1</v>
      </c>
      <c r="I636" s="20">
        <v>52401360000</v>
      </c>
      <c r="J636" s="19" t="s">
        <v>26</v>
      </c>
      <c r="K636" s="546">
        <v>1909921.84</v>
      </c>
      <c r="L636" s="25">
        <v>45078</v>
      </c>
      <c r="M636" s="25">
        <v>45261</v>
      </c>
      <c r="N636" s="9" t="s">
        <v>48</v>
      </c>
      <c r="O636" s="472" t="s">
        <v>46</v>
      </c>
      <c r="P636" s="472" t="s">
        <v>47</v>
      </c>
      <c r="Q636" s="472" t="s">
        <v>47</v>
      </c>
      <c r="R636" s="556" t="s">
        <v>30</v>
      </c>
      <c r="S636" s="568" t="s">
        <v>390</v>
      </c>
    </row>
    <row r="637" spans="1:21" ht="28.5" x14ac:dyDescent="0.2">
      <c r="A637" s="553">
        <v>621</v>
      </c>
      <c r="B637" s="563" t="s">
        <v>1125</v>
      </c>
      <c r="C637" s="553" t="s">
        <v>1126</v>
      </c>
      <c r="D637" s="4" t="s">
        <v>1127</v>
      </c>
      <c r="E637" s="552"/>
      <c r="F637" s="189">
        <v>796</v>
      </c>
      <c r="G637" s="189" t="s">
        <v>50</v>
      </c>
      <c r="H637" s="564">
        <v>1</v>
      </c>
      <c r="I637" s="20">
        <v>52401360000</v>
      </c>
      <c r="J637" s="565" t="s">
        <v>26</v>
      </c>
      <c r="K637" s="554">
        <v>6634722.2199999997</v>
      </c>
      <c r="L637" s="137">
        <v>45078</v>
      </c>
      <c r="M637" s="159">
        <v>45170</v>
      </c>
      <c r="N637" s="306" t="s">
        <v>48</v>
      </c>
      <c r="O637" s="566" t="s">
        <v>46</v>
      </c>
      <c r="P637" s="566" t="s">
        <v>47</v>
      </c>
      <c r="Q637" s="566" t="s">
        <v>47</v>
      </c>
      <c r="R637" s="556" t="s">
        <v>30</v>
      </c>
      <c r="S637" s="568" t="s">
        <v>376</v>
      </c>
      <c r="T637"/>
    </row>
    <row r="638" spans="1:21" ht="49.5" customHeight="1" x14ac:dyDescent="0.2">
      <c r="A638" s="32">
        <v>622</v>
      </c>
      <c r="B638" s="552" t="s">
        <v>505</v>
      </c>
      <c r="C638" s="552" t="s">
        <v>1128</v>
      </c>
      <c r="D638" s="105" t="s">
        <v>1129</v>
      </c>
      <c r="E638" s="32"/>
      <c r="F638" s="32">
        <v>876</v>
      </c>
      <c r="G638" s="32" t="s">
        <v>49</v>
      </c>
      <c r="H638" s="32">
        <v>1</v>
      </c>
      <c r="I638" s="20">
        <v>52401360000</v>
      </c>
      <c r="J638" s="32" t="s">
        <v>26</v>
      </c>
      <c r="K638" s="148">
        <v>1775737.2</v>
      </c>
      <c r="L638" s="555">
        <v>45076</v>
      </c>
      <c r="M638" s="555">
        <v>48700</v>
      </c>
      <c r="N638" s="552" t="s">
        <v>537</v>
      </c>
      <c r="O638" s="32" t="s">
        <v>47</v>
      </c>
      <c r="P638" s="32" t="s">
        <v>47</v>
      </c>
      <c r="Q638" s="32" t="s">
        <v>29</v>
      </c>
      <c r="R638" s="356" t="s">
        <v>1130</v>
      </c>
      <c r="S638" s="356" t="s">
        <v>1131</v>
      </c>
    </row>
    <row r="639" spans="1:21" ht="42.75" customHeight="1" x14ac:dyDescent="0.2">
      <c r="A639" s="32">
        <v>623</v>
      </c>
      <c r="B639" s="552" t="s">
        <v>505</v>
      </c>
      <c r="C639" s="552" t="s">
        <v>1128</v>
      </c>
      <c r="D639" s="105" t="s">
        <v>1132</v>
      </c>
      <c r="E639" s="32"/>
      <c r="F639" s="32">
        <v>876</v>
      </c>
      <c r="G639" s="32" t="s">
        <v>49</v>
      </c>
      <c r="H639" s="32">
        <v>1</v>
      </c>
      <c r="I639" s="20">
        <v>52401360000</v>
      </c>
      <c r="J639" s="32" t="s">
        <v>26</v>
      </c>
      <c r="K639" s="148">
        <v>3018291.6</v>
      </c>
      <c r="L639" s="555">
        <v>45076</v>
      </c>
      <c r="M639" s="555">
        <v>48700</v>
      </c>
      <c r="N639" s="552" t="s">
        <v>537</v>
      </c>
      <c r="O639" s="32" t="s">
        <v>47</v>
      </c>
      <c r="P639" s="32" t="s">
        <v>47</v>
      </c>
      <c r="Q639" s="32" t="s">
        <v>29</v>
      </c>
      <c r="R639" s="356" t="s">
        <v>1130</v>
      </c>
      <c r="S639" s="356" t="s">
        <v>1131</v>
      </c>
    </row>
    <row r="640" spans="1:21" ht="85.5" x14ac:dyDescent="0.2">
      <c r="A640" s="32">
        <v>624</v>
      </c>
      <c r="B640" s="552" t="s">
        <v>505</v>
      </c>
      <c r="C640" s="552" t="s">
        <v>1128</v>
      </c>
      <c r="D640" s="105" t="s">
        <v>1133</v>
      </c>
      <c r="E640" s="32"/>
      <c r="F640" s="32">
        <v>876</v>
      </c>
      <c r="G640" s="32" t="s">
        <v>49</v>
      </c>
      <c r="H640" s="32">
        <v>1</v>
      </c>
      <c r="I640" s="20">
        <v>52401360000</v>
      </c>
      <c r="J640" s="32" t="s">
        <v>26</v>
      </c>
      <c r="K640" s="148">
        <v>364690.8</v>
      </c>
      <c r="L640" s="555">
        <v>45076</v>
      </c>
      <c r="M640" s="555">
        <v>45992</v>
      </c>
      <c r="N640" s="552" t="s">
        <v>537</v>
      </c>
      <c r="O640" s="32" t="s">
        <v>47</v>
      </c>
      <c r="P640" s="32" t="s">
        <v>47</v>
      </c>
      <c r="Q640" s="32" t="s">
        <v>29</v>
      </c>
      <c r="R640" s="356" t="s">
        <v>1130</v>
      </c>
      <c r="S640" s="356" t="s">
        <v>1131</v>
      </c>
      <c r="T640" s="567"/>
      <c r="U640" s="567"/>
    </row>
    <row r="641" spans="1:21" s="557" customFormat="1" ht="46.9" customHeight="1" x14ac:dyDescent="0.2">
      <c r="A641" s="560">
        <v>625</v>
      </c>
      <c r="B641" s="560" t="s">
        <v>88</v>
      </c>
      <c r="C641" s="560" t="s">
        <v>225</v>
      </c>
      <c r="D641" s="561" t="s">
        <v>1142</v>
      </c>
      <c r="E641" s="562"/>
      <c r="F641" s="560">
        <v>796</v>
      </c>
      <c r="G641" s="560" t="s">
        <v>50</v>
      </c>
      <c r="H641" s="560">
        <v>1</v>
      </c>
      <c r="I641" s="560">
        <v>52401360000</v>
      </c>
      <c r="J641" s="560" t="s">
        <v>26</v>
      </c>
      <c r="K641" s="576">
        <v>31227780</v>
      </c>
      <c r="L641" s="569">
        <v>45078</v>
      </c>
      <c r="M641" s="569">
        <v>45170</v>
      </c>
      <c r="N641" s="560" t="s">
        <v>27</v>
      </c>
      <c r="O641" s="560" t="s">
        <v>46</v>
      </c>
      <c r="P641" s="560" t="s">
        <v>46</v>
      </c>
      <c r="Q641" s="560" t="s">
        <v>47</v>
      </c>
      <c r="R641" s="558" t="s">
        <v>30</v>
      </c>
      <c r="S641" s="558" t="s">
        <v>226</v>
      </c>
      <c r="U641" s="570"/>
    </row>
    <row r="642" spans="1:21" s="557" customFormat="1" ht="76.150000000000006" customHeight="1" x14ac:dyDescent="0.2">
      <c r="A642" s="560">
        <v>626</v>
      </c>
      <c r="B642" s="560" t="s">
        <v>151</v>
      </c>
      <c r="C642" s="560" t="s">
        <v>140</v>
      </c>
      <c r="D642" s="561" t="s">
        <v>1149</v>
      </c>
      <c r="E642" s="562"/>
      <c r="F642" s="560">
        <v>876</v>
      </c>
      <c r="G642" s="560" t="s">
        <v>49</v>
      </c>
      <c r="H642" s="560">
        <v>1</v>
      </c>
      <c r="I642" s="560">
        <v>52401360000</v>
      </c>
      <c r="J642" s="560" t="s">
        <v>26</v>
      </c>
      <c r="K642" s="560">
        <v>1708851.46</v>
      </c>
      <c r="L642" s="569">
        <v>45078</v>
      </c>
      <c r="M642" s="569">
        <v>45260</v>
      </c>
      <c r="N642" s="560" t="s">
        <v>27</v>
      </c>
      <c r="O642" s="560" t="s">
        <v>46</v>
      </c>
      <c r="P642" s="560" t="s">
        <v>46</v>
      </c>
      <c r="Q642" s="560" t="s">
        <v>47</v>
      </c>
      <c r="R642" s="558" t="s">
        <v>30</v>
      </c>
      <c r="S642" s="558" t="s">
        <v>59</v>
      </c>
      <c r="U642" s="570"/>
    </row>
    <row r="643" spans="1:21" s="557" customFormat="1" ht="57" x14ac:dyDescent="0.2">
      <c r="A643" s="560">
        <v>627</v>
      </c>
      <c r="B643" s="560" t="s">
        <v>151</v>
      </c>
      <c r="C643" s="560" t="s">
        <v>140</v>
      </c>
      <c r="D643" s="561" t="s">
        <v>1134</v>
      </c>
      <c r="E643" s="562"/>
      <c r="F643" s="560">
        <v>876</v>
      </c>
      <c r="G643" s="560" t="s">
        <v>49</v>
      </c>
      <c r="H643" s="560">
        <v>1</v>
      </c>
      <c r="I643" s="560">
        <v>52401360000</v>
      </c>
      <c r="J643" s="560" t="s">
        <v>26</v>
      </c>
      <c r="K643" s="560">
        <v>1308296.6399999999</v>
      </c>
      <c r="L643" s="569">
        <v>45078</v>
      </c>
      <c r="M643" s="569">
        <v>45260</v>
      </c>
      <c r="N643" s="560" t="s">
        <v>27</v>
      </c>
      <c r="O643" s="560" t="s">
        <v>46</v>
      </c>
      <c r="P643" s="560" t="s">
        <v>46</v>
      </c>
      <c r="Q643" s="560" t="s">
        <v>47</v>
      </c>
      <c r="R643" s="558" t="s">
        <v>30</v>
      </c>
      <c r="S643" s="558" t="s">
        <v>59</v>
      </c>
      <c r="U643" s="570"/>
    </row>
    <row r="644" spans="1:21" s="557" customFormat="1" ht="99.75" x14ac:dyDescent="0.2">
      <c r="A644" s="560">
        <v>628</v>
      </c>
      <c r="B644" s="560" t="s">
        <v>151</v>
      </c>
      <c r="C644" s="560" t="s">
        <v>140</v>
      </c>
      <c r="D644" s="561" t="s">
        <v>1135</v>
      </c>
      <c r="E644" s="562"/>
      <c r="F644" s="560">
        <v>876</v>
      </c>
      <c r="G644" s="560" t="s">
        <v>435</v>
      </c>
      <c r="H644" s="560">
        <v>1</v>
      </c>
      <c r="I644" s="560">
        <v>52401360000</v>
      </c>
      <c r="J644" s="560" t="s">
        <v>26</v>
      </c>
      <c r="K644" s="560">
        <v>3505223.1557999998</v>
      </c>
      <c r="L644" s="569">
        <v>45078</v>
      </c>
      <c r="M644" s="569">
        <v>45291</v>
      </c>
      <c r="N644" s="560" t="s">
        <v>27</v>
      </c>
      <c r="O644" s="560" t="s">
        <v>46</v>
      </c>
      <c r="P644" s="560" t="s">
        <v>46</v>
      </c>
      <c r="Q644" s="560" t="s">
        <v>47</v>
      </c>
      <c r="R644" s="558" t="s">
        <v>30</v>
      </c>
      <c r="S644" s="558" t="s">
        <v>59</v>
      </c>
      <c r="U644" s="570"/>
    </row>
    <row r="645" spans="1:21" s="557" customFormat="1" ht="71.25" x14ac:dyDescent="0.2">
      <c r="A645" s="560">
        <v>629</v>
      </c>
      <c r="B645" s="560" t="s">
        <v>88</v>
      </c>
      <c r="C645" s="560" t="s">
        <v>89</v>
      </c>
      <c r="D645" s="561" t="s">
        <v>1136</v>
      </c>
      <c r="E645" s="562"/>
      <c r="F645" s="560">
        <v>876</v>
      </c>
      <c r="G645" s="560" t="s">
        <v>435</v>
      </c>
      <c r="H645" s="560">
        <v>1</v>
      </c>
      <c r="I645" s="560">
        <v>52401360000</v>
      </c>
      <c r="J645" s="560" t="s">
        <v>26</v>
      </c>
      <c r="K645" s="560">
        <v>2466224.12</v>
      </c>
      <c r="L645" s="569">
        <v>45078</v>
      </c>
      <c r="M645" s="569">
        <v>45290</v>
      </c>
      <c r="N645" s="560" t="s">
        <v>27</v>
      </c>
      <c r="O645" s="560" t="s">
        <v>46</v>
      </c>
      <c r="P645" s="560" t="s">
        <v>46</v>
      </c>
      <c r="Q645" s="560" t="s">
        <v>47</v>
      </c>
      <c r="R645" s="558" t="s">
        <v>30</v>
      </c>
      <c r="S645" s="558" t="s">
        <v>59</v>
      </c>
      <c r="U645" s="570"/>
    </row>
    <row r="646" spans="1:21" s="557" customFormat="1" ht="85.5" x14ac:dyDescent="0.2">
      <c r="A646" s="560">
        <v>630</v>
      </c>
      <c r="B646" s="560" t="s">
        <v>1035</v>
      </c>
      <c r="C646" s="560" t="s">
        <v>550</v>
      </c>
      <c r="D646" s="561" t="s">
        <v>1137</v>
      </c>
      <c r="E646" s="562" t="s">
        <v>964</v>
      </c>
      <c r="F646" s="560">
        <v>876</v>
      </c>
      <c r="G646" s="560" t="s">
        <v>435</v>
      </c>
      <c r="H646" s="560">
        <v>22</v>
      </c>
      <c r="I646" s="672">
        <v>52401360000</v>
      </c>
      <c r="J646" s="560" t="s">
        <v>26</v>
      </c>
      <c r="K646" s="560">
        <v>7250879.6100000003</v>
      </c>
      <c r="L646" s="569">
        <v>45078</v>
      </c>
      <c r="M646" s="569">
        <v>45261</v>
      </c>
      <c r="N646" s="560" t="s">
        <v>27</v>
      </c>
      <c r="O646" s="560" t="s">
        <v>46</v>
      </c>
      <c r="P646" s="560" t="s">
        <v>46</v>
      </c>
      <c r="Q646" s="560" t="s">
        <v>47</v>
      </c>
      <c r="R646" s="558" t="s">
        <v>30</v>
      </c>
      <c r="S646" s="558" t="s">
        <v>61</v>
      </c>
      <c r="U646" s="570"/>
    </row>
    <row r="647" spans="1:21" s="557" customFormat="1" ht="57" x14ac:dyDescent="0.2">
      <c r="A647" s="560">
        <v>631</v>
      </c>
      <c r="B647" s="560" t="s">
        <v>151</v>
      </c>
      <c r="C647" s="560" t="s">
        <v>140</v>
      </c>
      <c r="D647" s="561" t="s">
        <v>1318</v>
      </c>
      <c r="E647" s="562"/>
      <c r="F647" s="560">
        <v>876</v>
      </c>
      <c r="G647" s="560" t="s">
        <v>435</v>
      </c>
      <c r="H647" s="560">
        <v>1</v>
      </c>
      <c r="I647" s="672">
        <v>52401360000</v>
      </c>
      <c r="J647" s="560" t="s">
        <v>26</v>
      </c>
      <c r="K647" s="576">
        <v>716000</v>
      </c>
      <c r="L647" s="569">
        <v>45200</v>
      </c>
      <c r="M647" s="569">
        <v>45412</v>
      </c>
      <c r="N647" s="560" t="s">
        <v>27</v>
      </c>
      <c r="O647" s="560" t="s">
        <v>46</v>
      </c>
      <c r="P647" s="560" t="s">
        <v>46</v>
      </c>
      <c r="Q647" s="560" t="s">
        <v>47</v>
      </c>
      <c r="R647" s="558" t="s">
        <v>30</v>
      </c>
      <c r="S647" s="558" t="s">
        <v>59</v>
      </c>
      <c r="U647" s="570"/>
    </row>
    <row r="648" spans="1:21" s="557" customFormat="1" ht="327.75" x14ac:dyDescent="0.2">
      <c r="A648" s="560">
        <v>632</v>
      </c>
      <c r="B648" s="560" t="s">
        <v>164</v>
      </c>
      <c r="C648" s="560" t="s">
        <v>510</v>
      </c>
      <c r="D648" s="561" t="s">
        <v>1138</v>
      </c>
      <c r="E648" s="562"/>
      <c r="F648" s="560">
        <v>876</v>
      </c>
      <c r="G648" s="560" t="s">
        <v>435</v>
      </c>
      <c r="H648" s="560">
        <v>1</v>
      </c>
      <c r="I648" s="560">
        <v>52401360000</v>
      </c>
      <c r="J648" s="560" t="s">
        <v>26</v>
      </c>
      <c r="K648" s="560">
        <v>2540611.19</v>
      </c>
      <c r="L648" s="569">
        <v>45078</v>
      </c>
      <c r="M648" s="569">
        <v>45413</v>
      </c>
      <c r="N648" s="560" t="s">
        <v>48</v>
      </c>
      <c r="O648" s="560" t="s">
        <v>46</v>
      </c>
      <c r="P648" s="560" t="s">
        <v>47</v>
      </c>
      <c r="Q648" s="560" t="s">
        <v>47</v>
      </c>
      <c r="R648" s="558" t="s">
        <v>30</v>
      </c>
      <c r="S648" s="558" t="s">
        <v>59</v>
      </c>
      <c r="U648" s="570"/>
    </row>
    <row r="649" spans="1:21" s="557" customFormat="1" ht="49.9" customHeight="1" x14ac:dyDescent="0.2">
      <c r="A649" s="560">
        <v>633</v>
      </c>
      <c r="B649" s="560" t="s">
        <v>170</v>
      </c>
      <c r="C649" s="560" t="s">
        <v>162</v>
      </c>
      <c r="D649" s="561" t="s">
        <v>1139</v>
      </c>
      <c r="E649" s="562" t="s">
        <v>1100</v>
      </c>
      <c r="F649" s="560">
        <v>383</v>
      </c>
      <c r="G649" s="560" t="s">
        <v>141</v>
      </c>
      <c r="H649" s="560">
        <v>1</v>
      </c>
      <c r="I649" s="560">
        <v>52401360000</v>
      </c>
      <c r="J649" s="560" t="s">
        <v>26</v>
      </c>
      <c r="K649" s="560">
        <v>460000</v>
      </c>
      <c r="L649" s="569">
        <v>45078</v>
      </c>
      <c r="M649" s="569">
        <v>45078</v>
      </c>
      <c r="N649" s="560" t="s">
        <v>556</v>
      </c>
      <c r="O649" s="560" t="s">
        <v>29</v>
      </c>
      <c r="P649" s="560" t="s">
        <v>29</v>
      </c>
      <c r="Q649" s="560" t="s">
        <v>29</v>
      </c>
      <c r="R649" s="558" t="s">
        <v>30</v>
      </c>
      <c r="S649" s="558" t="s">
        <v>59</v>
      </c>
      <c r="U649" s="570"/>
    </row>
    <row r="650" spans="1:21" s="557" customFormat="1" ht="49.9" customHeight="1" x14ac:dyDescent="0.2">
      <c r="A650" s="560">
        <v>634</v>
      </c>
      <c r="B650" s="560" t="s">
        <v>398</v>
      </c>
      <c r="C650" s="560" t="s">
        <v>398</v>
      </c>
      <c r="D650" s="561" t="s">
        <v>1140</v>
      </c>
      <c r="E650" s="562" t="s">
        <v>532</v>
      </c>
      <c r="F650" s="560">
        <v>796</v>
      </c>
      <c r="G650" s="560" t="s">
        <v>50</v>
      </c>
      <c r="H650" s="560">
        <v>1</v>
      </c>
      <c r="I650" s="560">
        <v>52401360000</v>
      </c>
      <c r="J650" s="560" t="s">
        <v>26</v>
      </c>
      <c r="K650" s="560">
        <v>1643924.26</v>
      </c>
      <c r="L650" s="569">
        <v>45108</v>
      </c>
      <c r="M650" s="569">
        <v>45261</v>
      </c>
      <c r="N650" s="560" t="s">
        <v>48</v>
      </c>
      <c r="O650" s="560" t="s">
        <v>46</v>
      </c>
      <c r="P650" s="560" t="s">
        <v>29</v>
      </c>
      <c r="Q650" s="560" t="s">
        <v>47</v>
      </c>
      <c r="R650" s="558" t="s">
        <v>30</v>
      </c>
      <c r="S650" s="558" t="s">
        <v>390</v>
      </c>
      <c r="U650" s="570"/>
    </row>
    <row r="651" spans="1:21" s="557" customFormat="1" ht="37.9" customHeight="1" x14ac:dyDescent="0.2">
      <c r="A651" s="560">
        <v>635</v>
      </c>
      <c r="B651" s="560" t="s">
        <v>65</v>
      </c>
      <c r="C651" s="560" t="s">
        <v>114</v>
      </c>
      <c r="D651" s="561" t="s">
        <v>1141</v>
      </c>
      <c r="E651" s="562" t="s">
        <v>56</v>
      </c>
      <c r="F651" s="560">
        <v>796</v>
      </c>
      <c r="G651" s="560" t="s">
        <v>50</v>
      </c>
      <c r="H651" s="560">
        <v>1</v>
      </c>
      <c r="I651" s="560">
        <v>52401360000</v>
      </c>
      <c r="J651" s="560" t="s">
        <v>26</v>
      </c>
      <c r="K651" s="560">
        <v>167186.48000000001</v>
      </c>
      <c r="L651" s="569">
        <v>45078</v>
      </c>
      <c r="M651" s="569">
        <v>45078</v>
      </c>
      <c r="N651" s="560" t="s">
        <v>179</v>
      </c>
      <c r="O651" s="560" t="s">
        <v>29</v>
      </c>
      <c r="P651" s="560" t="s">
        <v>29</v>
      </c>
      <c r="Q651" s="560" t="s">
        <v>47</v>
      </c>
      <c r="R651" s="558" t="s">
        <v>30</v>
      </c>
      <c r="S651" s="558" t="s">
        <v>390</v>
      </c>
      <c r="U651" s="570"/>
    </row>
    <row r="652" spans="1:21" ht="102" x14ac:dyDescent="0.2">
      <c r="A652" s="571">
        <v>636</v>
      </c>
      <c r="B652" s="574" t="s">
        <v>292</v>
      </c>
      <c r="C652" s="5" t="s">
        <v>293</v>
      </c>
      <c r="D652" s="53" t="s">
        <v>1144</v>
      </c>
      <c r="E652" s="575" t="s">
        <v>1145</v>
      </c>
      <c r="F652" s="571">
        <v>876</v>
      </c>
      <c r="G652" s="571" t="s">
        <v>49</v>
      </c>
      <c r="H652" s="29">
        <v>1</v>
      </c>
      <c r="I652" s="13">
        <v>52401360000</v>
      </c>
      <c r="J652" s="19" t="s">
        <v>26</v>
      </c>
      <c r="K652" s="572">
        <v>229722.08</v>
      </c>
      <c r="L652" s="155">
        <v>45078</v>
      </c>
      <c r="M652" s="170">
        <v>45139</v>
      </c>
      <c r="N652" s="38" t="s">
        <v>179</v>
      </c>
      <c r="O652" s="5" t="s">
        <v>47</v>
      </c>
      <c r="P652" s="5" t="s">
        <v>47</v>
      </c>
      <c r="Q652" s="5" t="s">
        <v>47</v>
      </c>
      <c r="R652" s="573" t="s">
        <v>30</v>
      </c>
      <c r="S652" s="7" t="s">
        <v>79</v>
      </c>
    </row>
    <row r="653" spans="1:21" ht="33.75" x14ac:dyDescent="0.2">
      <c r="A653" s="571">
        <v>637</v>
      </c>
      <c r="B653" s="14" t="s">
        <v>181</v>
      </c>
      <c r="C653" s="550" t="s">
        <v>182</v>
      </c>
      <c r="D653" s="249" t="s">
        <v>202</v>
      </c>
      <c r="E653" s="345" t="s">
        <v>1146</v>
      </c>
      <c r="F653" s="6">
        <v>876</v>
      </c>
      <c r="G653" s="571" t="s">
        <v>49</v>
      </c>
      <c r="H653" s="548">
        <v>1</v>
      </c>
      <c r="I653" s="20">
        <v>52401360000</v>
      </c>
      <c r="J653" s="19" t="s">
        <v>26</v>
      </c>
      <c r="K653" s="572">
        <v>3605991.22</v>
      </c>
      <c r="L653" s="25">
        <v>45110</v>
      </c>
      <c r="M653" s="25">
        <v>45291</v>
      </c>
      <c r="N653" s="9" t="s">
        <v>48</v>
      </c>
      <c r="O653" s="472" t="s">
        <v>46</v>
      </c>
      <c r="P653" s="472" t="s">
        <v>47</v>
      </c>
      <c r="Q653" s="472" t="s">
        <v>47</v>
      </c>
      <c r="R653" s="573" t="s">
        <v>30</v>
      </c>
      <c r="S653" s="464" t="s">
        <v>31</v>
      </c>
    </row>
    <row r="654" spans="1:21" ht="25.5" x14ac:dyDescent="0.2">
      <c r="A654" s="571">
        <v>638</v>
      </c>
      <c r="B654" s="14" t="s">
        <v>1046</v>
      </c>
      <c r="C654" s="550" t="s">
        <v>1047</v>
      </c>
      <c r="D654" s="249" t="s">
        <v>1048</v>
      </c>
      <c r="E654" s="345"/>
      <c r="F654" s="2">
        <v>796</v>
      </c>
      <c r="G654" s="571" t="s">
        <v>50</v>
      </c>
      <c r="H654" s="548">
        <v>1</v>
      </c>
      <c r="I654" s="20">
        <v>52401360000</v>
      </c>
      <c r="J654" s="19" t="s">
        <v>26</v>
      </c>
      <c r="K654" s="572">
        <v>2274571.39</v>
      </c>
      <c r="L654" s="25">
        <v>45079</v>
      </c>
      <c r="M654" s="25">
        <v>45141</v>
      </c>
      <c r="N654" s="38" t="s">
        <v>179</v>
      </c>
      <c r="O654" s="472" t="s">
        <v>46</v>
      </c>
      <c r="P654" s="472" t="s">
        <v>47</v>
      </c>
      <c r="Q654" s="472" t="s">
        <v>47</v>
      </c>
      <c r="R654" s="573" t="s">
        <v>30</v>
      </c>
      <c r="S654" s="464" t="s">
        <v>376</v>
      </c>
    </row>
    <row r="655" spans="1:21" ht="138.75" customHeight="1" x14ac:dyDescent="0.2">
      <c r="A655" s="578">
        <v>639</v>
      </c>
      <c r="B655" s="6" t="s">
        <v>34</v>
      </c>
      <c r="C655" s="11" t="s">
        <v>539</v>
      </c>
      <c r="D655" s="249" t="s">
        <v>1153</v>
      </c>
      <c r="E655" s="345" t="s">
        <v>1154</v>
      </c>
      <c r="F655" s="2">
        <v>796</v>
      </c>
      <c r="G655" s="577" t="s">
        <v>397</v>
      </c>
      <c r="H655" s="548">
        <v>2</v>
      </c>
      <c r="I655" s="20">
        <v>52401360000</v>
      </c>
      <c r="J655" s="19" t="s">
        <v>26</v>
      </c>
      <c r="K655" s="579">
        <v>1348011.12</v>
      </c>
      <c r="L655" s="25">
        <v>45108</v>
      </c>
      <c r="M655" s="25">
        <v>45262</v>
      </c>
      <c r="N655" s="9" t="s">
        <v>48</v>
      </c>
      <c r="O655" s="472" t="s">
        <v>46</v>
      </c>
      <c r="P655" s="472" t="s">
        <v>47</v>
      </c>
      <c r="Q655" s="472" t="s">
        <v>47</v>
      </c>
      <c r="R655" s="580" t="s">
        <v>30</v>
      </c>
      <c r="S655" s="464" t="s">
        <v>31</v>
      </c>
    </row>
    <row r="656" spans="1:21" ht="33.75" customHeight="1" x14ac:dyDescent="0.2">
      <c r="A656" s="578">
        <v>640</v>
      </c>
      <c r="B656" s="6" t="s">
        <v>34</v>
      </c>
      <c r="C656" s="11" t="s">
        <v>169</v>
      </c>
      <c r="D656" s="249" t="s">
        <v>1155</v>
      </c>
      <c r="E656" s="345" t="s">
        <v>1075</v>
      </c>
      <c r="F656" s="2">
        <v>796</v>
      </c>
      <c r="G656" s="577" t="s">
        <v>50</v>
      </c>
      <c r="H656" s="548">
        <v>15</v>
      </c>
      <c r="I656" s="20">
        <v>52401360000</v>
      </c>
      <c r="J656" s="19" t="s">
        <v>26</v>
      </c>
      <c r="K656" s="579">
        <v>946438.48</v>
      </c>
      <c r="L656" s="25">
        <v>45078</v>
      </c>
      <c r="M656" s="25">
        <v>45139</v>
      </c>
      <c r="N656" s="9" t="s">
        <v>179</v>
      </c>
      <c r="O656" s="472" t="s">
        <v>46</v>
      </c>
      <c r="P656" s="472" t="s">
        <v>46</v>
      </c>
      <c r="Q656" s="472" t="s">
        <v>47</v>
      </c>
      <c r="R656" s="580" t="s">
        <v>30</v>
      </c>
      <c r="S656" s="464" t="s">
        <v>390</v>
      </c>
    </row>
    <row r="657" spans="1:21" ht="51" x14ac:dyDescent="0.2">
      <c r="A657" s="578">
        <v>641</v>
      </c>
      <c r="B657" s="6" t="s">
        <v>1005</v>
      </c>
      <c r="C657" s="11" t="s">
        <v>1006</v>
      </c>
      <c r="D657" s="249" t="s">
        <v>1156</v>
      </c>
      <c r="E657" s="345"/>
      <c r="F657" s="2">
        <v>796</v>
      </c>
      <c r="G657" s="577" t="s">
        <v>397</v>
      </c>
      <c r="H657" s="548">
        <v>22</v>
      </c>
      <c r="I657" s="20">
        <v>52401360000</v>
      </c>
      <c r="J657" s="19" t="s">
        <v>26</v>
      </c>
      <c r="K657" s="579">
        <v>5701949.9900000002</v>
      </c>
      <c r="L657" s="25">
        <v>45108</v>
      </c>
      <c r="M657" s="25">
        <v>45139</v>
      </c>
      <c r="N657" s="9" t="s">
        <v>48</v>
      </c>
      <c r="O657" s="472" t="s">
        <v>46</v>
      </c>
      <c r="P657" s="472" t="s">
        <v>47</v>
      </c>
      <c r="Q657" s="472" t="s">
        <v>47</v>
      </c>
      <c r="R657" s="580" t="s">
        <v>30</v>
      </c>
      <c r="S657" s="464" t="s">
        <v>31</v>
      </c>
    </row>
    <row r="658" spans="1:21" ht="25.5" x14ac:dyDescent="0.2">
      <c r="A658" s="578">
        <v>642</v>
      </c>
      <c r="B658" s="6" t="s">
        <v>70</v>
      </c>
      <c r="C658" s="11" t="s">
        <v>71</v>
      </c>
      <c r="D658" s="249" t="s">
        <v>1157</v>
      </c>
      <c r="E658" s="345"/>
      <c r="F658" s="2">
        <v>796</v>
      </c>
      <c r="G658" s="577" t="s">
        <v>397</v>
      </c>
      <c r="H658" s="548">
        <v>16</v>
      </c>
      <c r="I658" s="20">
        <v>52401360000</v>
      </c>
      <c r="J658" s="19" t="s">
        <v>26</v>
      </c>
      <c r="K658" s="579">
        <v>17559226.719999999</v>
      </c>
      <c r="L658" s="25">
        <v>45108</v>
      </c>
      <c r="M658" s="25">
        <v>45139</v>
      </c>
      <c r="N658" s="9" t="s">
        <v>48</v>
      </c>
      <c r="O658" s="472" t="s">
        <v>46</v>
      </c>
      <c r="P658" s="472" t="s">
        <v>47</v>
      </c>
      <c r="Q658" s="472" t="s">
        <v>47</v>
      </c>
      <c r="R658" s="580" t="s">
        <v>30</v>
      </c>
      <c r="S658" s="464" t="s">
        <v>31</v>
      </c>
    </row>
    <row r="659" spans="1:21" ht="25.5" x14ac:dyDescent="0.2">
      <c r="A659" s="578">
        <v>643</v>
      </c>
      <c r="B659" s="6" t="s">
        <v>1158</v>
      </c>
      <c r="C659" s="11" t="s">
        <v>1159</v>
      </c>
      <c r="D659" s="249" t="s">
        <v>1160</v>
      </c>
      <c r="E659" s="345"/>
      <c r="F659" s="2">
        <v>796</v>
      </c>
      <c r="G659" s="577" t="s">
        <v>397</v>
      </c>
      <c r="H659" s="548">
        <v>1</v>
      </c>
      <c r="I659" s="20">
        <v>52401360000</v>
      </c>
      <c r="J659" s="19" t="s">
        <v>26</v>
      </c>
      <c r="K659" s="579">
        <v>50562817.219999999</v>
      </c>
      <c r="L659" s="25">
        <v>45109</v>
      </c>
      <c r="M659" s="25">
        <v>45262</v>
      </c>
      <c r="N659" s="9" t="s">
        <v>48</v>
      </c>
      <c r="O659" s="472" t="s">
        <v>46</v>
      </c>
      <c r="P659" s="472" t="s">
        <v>47</v>
      </c>
      <c r="Q659" s="472" t="s">
        <v>47</v>
      </c>
      <c r="R659" s="580" t="s">
        <v>30</v>
      </c>
      <c r="S659" s="464" t="s">
        <v>376</v>
      </c>
    </row>
    <row r="660" spans="1:21" ht="67.5" x14ac:dyDescent="0.2">
      <c r="A660" s="582">
        <v>644</v>
      </c>
      <c r="B660" s="6" t="s">
        <v>34</v>
      </c>
      <c r="C660" s="11" t="s">
        <v>539</v>
      </c>
      <c r="D660" s="249" t="s">
        <v>1187</v>
      </c>
      <c r="E660" s="345" t="s">
        <v>1167</v>
      </c>
      <c r="F660" s="2">
        <v>796</v>
      </c>
      <c r="G660" s="581" t="s">
        <v>397</v>
      </c>
      <c r="H660" s="548">
        <v>105</v>
      </c>
      <c r="I660" s="20">
        <v>52401000000</v>
      </c>
      <c r="J660" s="19" t="s">
        <v>1168</v>
      </c>
      <c r="K660" s="583">
        <v>499923.9</v>
      </c>
      <c r="L660" s="25">
        <v>45108</v>
      </c>
      <c r="M660" s="25">
        <v>45262</v>
      </c>
      <c r="N660" s="9" t="s">
        <v>179</v>
      </c>
      <c r="O660" s="472" t="s">
        <v>46</v>
      </c>
      <c r="P660" s="472" t="s">
        <v>47</v>
      </c>
      <c r="Q660" s="472" t="s">
        <v>47</v>
      </c>
      <c r="R660" s="584" t="s">
        <v>30</v>
      </c>
      <c r="S660" s="464" t="s">
        <v>31</v>
      </c>
    </row>
    <row r="661" spans="1:21" ht="30.75" customHeight="1" x14ac:dyDescent="0.2">
      <c r="A661" s="582">
        <v>645</v>
      </c>
      <c r="B661" s="6" t="s">
        <v>407</v>
      </c>
      <c r="C661" s="11" t="s">
        <v>388</v>
      </c>
      <c r="D661" s="249" t="s">
        <v>1169</v>
      </c>
      <c r="E661" s="345" t="s">
        <v>532</v>
      </c>
      <c r="F661" s="2">
        <v>55</v>
      </c>
      <c r="G661" s="581" t="s">
        <v>1170</v>
      </c>
      <c r="H661" s="548">
        <v>40.131</v>
      </c>
      <c r="I661" s="20">
        <v>52401360000</v>
      </c>
      <c r="J661" s="19" t="s">
        <v>26</v>
      </c>
      <c r="K661" s="583">
        <v>3888347.17</v>
      </c>
      <c r="L661" s="25">
        <v>45108</v>
      </c>
      <c r="M661" s="25">
        <v>45261</v>
      </c>
      <c r="N661" s="9" t="s">
        <v>48</v>
      </c>
      <c r="O661" s="472" t="s">
        <v>46</v>
      </c>
      <c r="P661" s="472" t="s">
        <v>47</v>
      </c>
      <c r="Q661" s="472" t="s">
        <v>47</v>
      </c>
      <c r="R661" s="584" t="s">
        <v>30</v>
      </c>
      <c r="S661" s="464" t="s">
        <v>390</v>
      </c>
    </row>
    <row r="662" spans="1:21" ht="90" x14ac:dyDescent="0.2">
      <c r="A662" s="586">
        <v>646</v>
      </c>
      <c r="B662" s="6" t="s">
        <v>398</v>
      </c>
      <c r="C662" s="11" t="s">
        <v>399</v>
      </c>
      <c r="D662" s="249" t="s">
        <v>1172</v>
      </c>
      <c r="E662" s="345" t="s">
        <v>532</v>
      </c>
      <c r="F662" s="2">
        <v>796</v>
      </c>
      <c r="G662" s="585" t="s">
        <v>50</v>
      </c>
      <c r="H662" s="548">
        <v>19</v>
      </c>
      <c r="I662" s="20">
        <v>52401360000</v>
      </c>
      <c r="J662" s="19" t="s">
        <v>26</v>
      </c>
      <c r="K662" s="587">
        <v>341565.33</v>
      </c>
      <c r="L662" s="25">
        <v>45108</v>
      </c>
      <c r="M662" s="25">
        <v>45261</v>
      </c>
      <c r="N662" s="9" t="s">
        <v>27</v>
      </c>
      <c r="O662" s="472" t="s">
        <v>46</v>
      </c>
      <c r="P662" s="472" t="s">
        <v>46</v>
      </c>
      <c r="Q662" s="472" t="s">
        <v>47</v>
      </c>
      <c r="R662" s="588" t="s">
        <v>30</v>
      </c>
      <c r="S662" s="464" t="s">
        <v>390</v>
      </c>
    </row>
    <row r="663" spans="1:21" ht="37.5" customHeight="1" x14ac:dyDescent="0.2">
      <c r="A663" s="586">
        <v>647</v>
      </c>
      <c r="B663" s="6" t="s">
        <v>1059</v>
      </c>
      <c r="C663" s="11" t="s">
        <v>1173</v>
      </c>
      <c r="D663" s="249" t="s">
        <v>1174</v>
      </c>
      <c r="E663" s="345" t="s">
        <v>1175</v>
      </c>
      <c r="F663" s="2">
        <v>792</v>
      </c>
      <c r="G663" s="585" t="s">
        <v>1176</v>
      </c>
      <c r="H663" s="548">
        <v>1</v>
      </c>
      <c r="I663" s="20">
        <v>52401360000</v>
      </c>
      <c r="J663" s="19" t="s">
        <v>26</v>
      </c>
      <c r="K663" s="587">
        <v>300000</v>
      </c>
      <c r="L663" s="25">
        <v>45108</v>
      </c>
      <c r="M663" s="25">
        <v>45108</v>
      </c>
      <c r="N663" s="9" t="s">
        <v>179</v>
      </c>
      <c r="O663" s="472" t="s">
        <v>47</v>
      </c>
      <c r="P663" s="472" t="s">
        <v>47</v>
      </c>
      <c r="Q663" s="472" t="s">
        <v>47</v>
      </c>
      <c r="R663" s="89" t="s">
        <v>650</v>
      </c>
      <c r="S663" s="464" t="s">
        <v>82</v>
      </c>
    </row>
    <row r="664" spans="1:21" ht="102" customHeight="1" x14ac:dyDescent="0.2">
      <c r="A664" s="586">
        <v>648</v>
      </c>
      <c r="B664" s="249" t="s">
        <v>168</v>
      </c>
      <c r="C664" s="593" t="s">
        <v>1177</v>
      </c>
      <c r="D664" s="249" t="s">
        <v>1178</v>
      </c>
      <c r="E664" s="249" t="s">
        <v>56</v>
      </c>
      <c r="F664" s="6">
        <v>876</v>
      </c>
      <c r="G664" s="6" t="s">
        <v>49</v>
      </c>
      <c r="H664" s="594">
        <v>1</v>
      </c>
      <c r="I664" s="20">
        <v>52401360000</v>
      </c>
      <c r="J664" s="3" t="s">
        <v>26</v>
      </c>
      <c r="K664" s="587">
        <v>826080</v>
      </c>
      <c r="L664" s="25">
        <v>45108</v>
      </c>
      <c r="M664" s="25">
        <v>45200</v>
      </c>
      <c r="N664" s="9" t="s">
        <v>48</v>
      </c>
      <c r="O664" s="472" t="s">
        <v>46</v>
      </c>
      <c r="P664" s="472" t="s">
        <v>47</v>
      </c>
      <c r="Q664" s="472" t="s">
        <v>47</v>
      </c>
      <c r="R664" s="588" t="s">
        <v>30</v>
      </c>
      <c r="S664" s="464" t="s">
        <v>57</v>
      </c>
    </row>
    <row r="665" spans="1:21" ht="38.25" x14ac:dyDescent="0.2">
      <c r="A665" s="586">
        <v>649</v>
      </c>
      <c r="B665" s="249" t="s">
        <v>395</v>
      </c>
      <c r="C665" s="593" t="s">
        <v>1026</v>
      </c>
      <c r="D665" s="249" t="s">
        <v>1179</v>
      </c>
      <c r="E665" s="345"/>
      <c r="F665" s="6">
        <v>876</v>
      </c>
      <c r="G665" s="6" t="s">
        <v>49</v>
      </c>
      <c r="H665" s="594">
        <v>1</v>
      </c>
      <c r="I665" s="20">
        <v>52401360000</v>
      </c>
      <c r="J665" s="19" t="s">
        <v>26</v>
      </c>
      <c r="K665" s="587">
        <v>671929.02</v>
      </c>
      <c r="L665" s="25">
        <v>45108</v>
      </c>
      <c r="M665" s="25">
        <v>45261</v>
      </c>
      <c r="N665" s="9" t="s">
        <v>27</v>
      </c>
      <c r="O665" s="472" t="s">
        <v>46</v>
      </c>
      <c r="P665" s="472" t="s">
        <v>46</v>
      </c>
      <c r="Q665" s="472" t="s">
        <v>47</v>
      </c>
      <c r="R665" s="588" t="s">
        <v>30</v>
      </c>
      <c r="S665" s="464" t="s">
        <v>390</v>
      </c>
    </row>
    <row r="666" spans="1:21" ht="102" x14ac:dyDescent="0.2">
      <c r="A666" s="586">
        <v>650</v>
      </c>
      <c r="B666" s="249" t="s">
        <v>236</v>
      </c>
      <c r="C666" s="11" t="s">
        <v>930</v>
      </c>
      <c r="D666" s="249" t="s">
        <v>1180</v>
      </c>
      <c r="E666" s="345" t="s">
        <v>56</v>
      </c>
      <c r="F666" s="2">
        <v>876</v>
      </c>
      <c r="G666" s="585" t="s">
        <v>394</v>
      </c>
      <c r="H666" s="548">
        <v>5</v>
      </c>
      <c r="I666" s="20">
        <v>52401360000</v>
      </c>
      <c r="J666" s="19" t="s">
        <v>26</v>
      </c>
      <c r="K666" s="587">
        <v>5511107.0199999996</v>
      </c>
      <c r="L666" s="25">
        <v>45108</v>
      </c>
      <c r="M666" s="25">
        <v>45261</v>
      </c>
      <c r="N666" s="9" t="s">
        <v>27</v>
      </c>
      <c r="O666" s="472" t="s">
        <v>46</v>
      </c>
      <c r="P666" s="472" t="s">
        <v>46</v>
      </c>
      <c r="Q666" s="472" t="s">
        <v>47</v>
      </c>
      <c r="R666" s="588" t="s">
        <v>30</v>
      </c>
      <c r="S666" s="464" t="s">
        <v>390</v>
      </c>
    </row>
    <row r="667" spans="1:21" ht="114.75" x14ac:dyDescent="0.2">
      <c r="A667" s="586">
        <v>651</v>
      </c>
      <c r="B667" s="106" t="s">
        <v>170</v>
      </c>
      <c r="C667" s="3" t="s">
        <v>162</v>
      </c>
      <c r="D667" s="42" t="s">
        <v>982</v>
      </c>
      <c r="E667" s="453"/>
      <c r="F667" s="111">
        <v>876</v>
      </c>
      <c r="G667" s="3" t="s">
        <v>435</v>
      </c>
      <c r="H667" s="43">
        <v>1</v>
      </c>
      <c r="I667" s="115">
        <v>52401360000</v>
      </c>
      <c r="J667" s="11" t="s">
        <v>26</v>
      </c>
      <c r="K667" s="240">
        <v>1691524.78</v>
      </c>
      <c r="L667" s="25">
        <v>45108</v>
      </c>
      <c r="M667" s="25">
        <v>45292</v>
      </c>
      <c r="N667" s="63" t="s">
        <v>27</v>
      </c>
      <c r="O667" s="585" t="s">
        <v>46</v>
      </c>
      <c r="P667" s="585" t="s">
        <v>46</v>
      </c>
      <c r="Q667" s="585" t="s">
        <v>47</v>
      </c>
      <c r="R667" s="108" t="s">
        <v>30</v>
      </c>
      <c r="S667" s="174" t="s">
        <v>59</v>
      </c>
    </row>
    <row r="668" spans="1:21" ht="25.5" x14ac:dyDescent="0.2">
      <c r="A668" s="586">
        <v>652</v>
      </c>
      <c r="B668" s="249" t="s">
        <v>207</v>
      </c>
      <c r="C668" s="593" t="s">
        <v>208</v>
      </c>
      <c r="D668" s="249" t="s">
        <v>1181</v>
      </c>
      <c r="E668" s="345"/>
      <c r="F668" s="2">
        <v>168</v>
      </c>
      <c r="G668" s="585" t="s">
        <v>150</v>
      </c>
      <c r="H668" s="548">
        <v>16</v>
      </c>
      <c r="I668" s="115">
        <v>52401360000</v>
      </c>
      <c r="J668" s="11" t="s">
        <v>26</v>
      </c>
      <c r="K668" s="587">
        <v>416000</v>
      </c>
      <c r="L668" s="25">
        <v>45108</v>
      </c>
      <c r="M668" s="25">
        <v>45108</v>
      </c>
      <c r="N668" s="9" t="s">
        <v>179</v>
      </c>
      <c r="O668" s="472" t="s">
        <v>47</v>
      </c>
      <c r="P668" s="472" t="s">
        <v>47</v>
      </c>
      <c r="Q668" s="472" t="s">
        <v>47</v>
      </c>
      <c r="R668" s="108" t="s">
        <v>30</v>
      </c>
      <c r="S668" s="464" t="s">
        <v>31</v>
      </c>
    </row>
    <row r="669" spans="1:21" ht="46.5" customHeight="1" x14ac:dyDescent="0.2">
      <c r="A669" s="586">
        <v>653</v>
      </c>
      <c r="B669" s="249" t="s">
        <v>34</v>
      </c>
      <c r="C669" s="593" t="s">
        <v>539</v>
      </c>
      <c r="D669" s="249" t="s">
        <v>1224</v>
      </c>
      <c r="E669" s="345" t="s">
        <v>1225</v>
      </c>
      <c r="F669" s="2">
        <v>796</v>
      </c>
      <c r="G669" s="585" t="s">
        <v>397</v>
      </c>
      <c r="H669" s="548">
        <v>5</v>
      </c>
      <c r="I669" s="115">
        <v>52401000000</v>
      </c>
      <c r="J669" s="11" t="s">
        <v>26</v>
      </c>
      <c r="K669" s="587">
        <v>9873553.4000000004</v>
      </c>
      <c r="L669" s="25">
        <v>45139</v>
      </c>
      <c r="M669" s="25">
        <v>45262</v>
      </c>
      <c r="N669" s="9" t="s">
        <v>48</v>
      </c>
      <c r="O669" s="472" t="s">
        <v>46</v>
      </c>
      <c r="P669" s="472" t="s">
        <v>47</v>
      </c>
      <c r="Q669" s="472" t="s">
        <v>47</v>
      </c>
      <c r="R669" s="108" t="s">
        <v>30</v>
      </c>
      <c r="S669" s="464" t="s">
        <v>31</v>
      </c>
    </row>
    <row r="670" spans="1:21" ht="56.25" customHeight="1" x14ac:dyDescent="0.2">
      <c r="A670" s="586">
        <v>654</v>
      </c>
      <c r="B670" s="249" t="s">
        <v>151</v>
      </c>
      <c r="C670" s="593" t="s">
        <v>140</v>
      </c>
      <c r="D670" s="249" t="s">
        <v>1184</v>
      </c>
      <c r="E670" s="345"/>
      <c r="F670" s="2">
        <v>876</v>
      </c>
      <c r="G670" s="585" t="s">
        <v>49</v>
      </c>
      <c r="H670" s="548">
        <v>1</v>
      </c>
      <c r="I670" s="115">
        <v>52401360000</v>
      </c>
      <c r="J670" s="11" t="s">
        <v>26</v>
      </c>
      <c r="K670" s="587">
        <v>226648.68</v>
      </c>
      <c r="L670" s="25">
        <v>45108</v>
      </c>
      <c r="M670" s="25">
        <v>45262</v>
      </c>
      <c r="N670" s="9" t="s">
        <v>179</v>
      </c>
      <c r="O670" s="472" t="s">
        <v>47</v>
      </c>
      <c r="P670" s="472" t="s">
        <v>46</v>
      </c>
      <c r="Q670" s="472" t="s">
        <v>47</v>
      </c>
      <c r="R670" s="108" t="s">
        <v>30</v>
      </c>
      <c r="S670" s="464" t="s">
        <v>59</v>
      </c>
    </row>
    <row r="671" spans="1:21" ht="57.75" customHeight="1" x14ac:dyDescent="0.2">
      <c r="A671" s="586">
        <v>655</v>
      </c>
      <c r="B671" s="249" t="s">
        <v>151</v>
      </c>
      <c r="C671" s="593" t="s">
        <v>140</v>
      </c>
      <c r="D671" s="249" t="s">
        <v>1185</v>
      </c>
      <c r="E671" s="345"/>
      <c r="F671" s="2">
        <v>876</v>
      </c>
      <c r="G671" s="585" t="s">
        <v>49</v>
      </c>
      <c r="H671" s="548">
        <v>1</v>
      </c>
      <c r="I671" s="115">
        <v>52401360000</v>
      </c>
      <c r="J671" s="11" t="s">
        <v>26</v>
      </c>
      <c r="K671" s="587">
        <v>318757.96000000002</v>
      </c>
      <c r="L671" s="25">
        <v>45108</v>
      </c>
      <c r="M671" s="25">
        <v>45262</v>
      </c>
      <c r="N671" s="9" t="s">
        <v>179</v>
      </c>
      <c r="O671" s="472" t="s">
        <v>47</v>
      </c>
      <c r="P671" s="472" t="s">
        <v>46</v>
      </c>
      <c r="Q671" s="472" t="s">
        <v>47</v>
      </c>
      <c r="R671" s="108" t="s">
        <v>30</v>
      </c>
      <c r="S671" s="464" t="s">
        <v>59</v>
      </c>
    </row>
    <row r="672" spans="1:21" s="423" customFormat="1" ht="24" customHeight="1" x14ac:dyDescent="0.2">
      <c r="A672" s="590">
        <v>656</v>
      </c>
      <c r="B672" s="6" t="s">
        <v>145</v>
      </c>
      <c r="C672" s="11" t="s">
        <v>146</v>
      </c>
      <c r="D672" s="249" t="s">
        <v>1189</v>
      </c>
      <c r="E672" s="345" t="s">
        <v>1190</v>
      </c>
      <c r="F672" s="2">
        <v>876</v>
      </c>
      <c r="G672" s="589" t="s">
        <v>435</v>
      </c>
      <c r="H672" s="548">
        <v>1</v>
      </c>
      <c r="I672" s="20">
        <v>52401360000</v>
      </c>
      <c r="J672" s="19" t="s">
        <v>26</v>
      </c>
      <c r="K672" s="591">
        <v>1346600.3</v>
      </c>
      <c r="L672" s="25" t="s">
        <v>1191</v>
      </c>
      <c r="M672" s="25" t="s">
        <v>1192</v>
      </c>
      <c r="N672" s="9" t="s">
        <v>48</v>
      </c>
      <c r="O672" s="472" t="s">
        <v>46</v>
      </c>
      <c r="P672" s="472" t="s">
        <v>47</v>
      </c>
      <c r="Q672" s="472" t="s">
        <v>47</v>
      </c>
      <c r="R672" s="592" t="s">
        <v>30</v>
      </c>
      <c r="S672" s="464" t="s">
        <v>144</v>
      </c>
      <c r="U672" s="196"/>
    </row>
    <row r="673" spans="1:21" s="423" customFormat="1" ht="133.5" customHeight="1" x14ac:dyDescent="0.2">
      <c r="A673" s="590">
        <v>657</v>
      </c>
      <c r="B673" s="6" t="s">
        <v>34</v>
      </c>
      <c r="C673" s="11" t="s">
        <v>539</v>
      </c>
      <c r="D673" s="249" t="s">
        <v>1193</v>
      </c>
      <c r="E673" s="345"/>
      <c r="F673" s="2">
        <v>876</v>
      </c>
      <c r="G673" s="589" t="s">
        <v>435</v>
      </c>
      <c r="H673" s="548">
        <v>1</v>
      </c>
      <c r="I673" s="20">
        <v>52401360000</v>
      </c>
      <c r="J673" s="19" t="s">
        <v>26</v>
      </c>
      <c r="K673" s="591">
        <v>4669937.18</v>
      </c>
      <c r="L673" s="25">
        <v>45108</v>
      </c>
      <c r="M673" s="25">
        <v>45140</v>
      </c>
      <c r="N673" s="9" t="s">
        <v>179</v>
      </c>
      <c r="O673" s="472" t="s">
        <v>46</v>
      </c>
      <c r="P673" s="472" t="s">
        <v>47</v>
      </c>
      <c r="Q673" s="472" t="s">
        <v>47</v>
      </c>
      <c r="R673" s="592" t="s">
        <v>30</v>
      </c>
      <c r="S673" s="464" t="s">
        <v>31</v>
      </c>
      <c r="U673" s="196"/>
    </row>
    <row r="674" spans="1:21" s="423" customFormat="1" ht="24" customHeight="1" x14ac:dyDescent="0.2">
      <c r="A674" s="590">
        <v>658</v>
      </c>
      <c r="B674" s="249" t="s">
        <v>70</v>
      </c>
      <c r="C674" s="593" t="s">
        <v>71</v>
      </c>
      <c r="D674" s="249" t="s">
        <v>1194</v>
      </c>
      <c r="E674" s="249"/>
      <c r="F674" s="6" t="s">
        <v>72</v>
      </c>
      <c r="G674" s="6" t="s">
        <v>73</v>
      </c>
      <c r="H674" s="594">
        <v>170.64</v>
      </c>
      <c r="I674" s="20">
        <v>52401360000</v>
      </c>
      <c r="J674" s="3" t="s">
        <v>26</v>
      </c>
      <c r="K674" s="591">
        <v>14398140.91</v>
      </c>
      <c r="L674" s="25">
        <v>45108</v>
      </c>
      <c r="M674" s="25">
        <v>45201</v>
      </c>
      <c r="N674" s="9" t="s">
        <v>48</v>
      </c>
      <c r="O674" s="472" t="s">
        <v>46</v>
      </c>
      <c r="P674" s="472" t="s">
        <v>47</v>
      </c>
      <c r="Q674" s="472" t="s">
        <v>47</v>
      </c>
      <c r="R674" s="592" t="s">
        <v>30</v>
      </c>
      <c r="S674" s="464" t="s">
        <v>31</v>
      </c>
      <c r="U674" s="196"/>
    </row>
    <row r="675" spans="1:21" s="423" customFormat="1" ht="46.5" customHeight="1" x14ac:dyDescent="0.2">
      <c r="A675" s="590">
        <v>659</v>
      </c>
      <c r="B675" s="249" t="s">
        <v>178</v>
      </c>
      <c r="C675" s="593" t="s">
        <v>186</v>
      </c>
      <c r="D675" s="249" t="s">
        <v>1195</v>
      </c>
      <c r="E675" s="345" t="s">
        <v>964</v>
      </c>
      <c r="F675" s="6">
        <v>796</v>
      </c>
      <c r="G675" s="6" t="s">
        <v>397</v>
      </c>
      <c r="H675" s="594">
        <v>69</v>
      </c>
      <c r="I675" s="20">
        <v>52401360000</v>
      </c>
      <c r="J675" s="19" t="s">
        <v>26</v>
      </c>
      <c r="K675" s="591">
        <v>876363.9</v>
      </c>
      <c r="L675" s="25">
        <v>45108</v>
      </c>
      <c r="M675" s="25">
        <v>45261</v>
      </c>
      <c r="N675" s="9" t="s">
        <v>27</v>
      </c>
      <c r="O675" s="472" t="s">
        <v>46</v>
      </c>
      <c r="P675" s="472" t="s">
        <v>46</v>
      </c>
      <c r="Q675" s="472" t="s">
        <v>47</v>
      </c>
      <c r="R675" s="592" t="s">
        <v>30</v>
      </c>
      <c r="S675" s="464" t="s">
        <v>61</v>
      </c>
      <c r="U675" s="196"/>
    </row>
    <row r="676" spans="1:21" s="423" customFormat="1" ht="24" customHeight="1" x14ac:dyDescent="0.2">
      <c r="A676" s="597">
        <v>660</v>
      </c>
      <c r="B676" s="6" t="s">
        <v>711</v>
      </c>
      <c r="C676" s="11" t="s">
        <v>712</v>
      </c>
      <c r="D676" s="249" t="s">
        <v>1198</v>
      </c>
      <c r="E676" s="605" t="s">
        <v>714</v>
      </c>
      <c r="F676" s="3">
        <v>876</v>
      </c>
      <c r="G676" s="596" t="s">
        <v>49</v>
      </c>
      <c r="H676" s="548">
        <v>1</v>
      </c>
      <c r="I676" s="20">
        <v>52401360000</v>
      </c>
      <c r="J676" s="19" t="s">
        <v>26</v>
      </c>
      <c r="K676" s="598">
        <v>22043835.620000001</v>
      </c>
      <c r="L676" s="25">
        <v>45108</v>
      </c>
      <c r="M676" s="25">
        <v>47329</v>
      </c>
      <c r="N676" s="9" t="s">
        <v>179</v>
      </c>
      <c r="O676" s="472" t="s">
        <v>47</v>
      </c>
      <c r="P676" s="472" t="s">
        <v>47</v>
      </c>
      <c r="Q676" s="472" t="s">
        <v>47</v>
      </c>
      <c r="R676" s="595" t="s">
        <v>716</v>
      </c>
      <c r="S676" s="464" t="s">
        <v>58</v>
      </c>
      <c r="U676" s="449"/>
    </row>
    <row r="677" spans="1:21" s="423" customFormat="1" ht="24" customHeight="1" x14ac:dyDescent="0.2">
      <c r="A677" s="597">
        <v>661</v>
      </c>
      <c r="B677" s="6" t="s">
        <v>70</v>
      </c>
      <c r="C677" s="11" t="s">
        <v>71</v>
      </c>
      <c r="D677" s="249" t="s">
        <v>1199</v>
      </c>
      <c r="E677" s="606" t="s">
        <v>1200</v>
      </c>
      <c r="F677" s="3">
        <v>796</v>
      </c>
      <c r="G677" s="596" t="s">
        <v>50</v>
      </c>
      <c r="H677" s="548">
        <v>72</v>
      </c>
      <c r="I677" s="20">
        <v>52401360000</v>
      </c>
      <c r="J677" s="19" t="s">
        <v>26</v>
      </c>
      <c r="K677" s="598">
        <v>2725020.73</v>
      </c>
      <c r="L677" s="25">
        <v>45108</v>
      </c>
      <c r="M677" s="25">
        <v>45201</v>
      </c>
      <c r="N677" s="9" t="s">
        <v>48</v>
      </c>
      <c r="O677" s="472" t="s">
        <v>46</v>
      </c>
      <c r="P677" s="472" t="s">
        <v>47</v>
      </c>
      <c r="Q677" s="472" t="s">
        <v>47</v>
      </c>
      <c r="R677" s="599" t="s">
        <v>30</v>
      </c>
      <c r="S677" s="464" t="s">
        <v>31</v>
      </c>
      <c r="U677" s="449"/>
    </row>
    <row r="678" spans="1:21" ht="24" customHeight="1" x14ac:dyDescent="0.2">
      <c r="A678" s="597">
        <v>662</v>
      </c>
      <c r="B678" s="6" t="s">
        <v>1201</v>
      </c>
      <c r="C678" s="11" t="s">
        <v>1202</v>
      </c>
      <c r="D678" s="249" t="s">
        <v>1203</v>
      </c>
      <c r="E678" s="345"/>
      <c r="F678" s="3">
        <v>876</v>
      </c>
      <c r="G678" s="596" t="s">
        <v>49</v>
      </c>
      <c r="H678" s="548">
        <v>1</v>
      </c>
      <c r="I678" s="20">
        <v>52401360000</v>
      </c>
      <c r="J678" s="19" t="s">
        <v>26</v>
      </c>
      <c r="K678" s="598">
        <v>86412816</v>
      </c>
      <c r="L678" s="25">
        <v>45139</v>
      </c>
      <c r="M678" s="25">
        <v>45291</v>
      </c>
      <c r="N678" s="9" t="s">
        <v>48</v>
      </c>
      <c r="O678" s="472" t="s">
        <v>46</v>
      </c>
      <c r="P678" s="472" t="s">
        <v>47</v>
      </c>
      <c r="Q678" s="472" t="s">
        <v>47</v>
      </c>
      <c r="R678" s="599" t="s">
        <v>30</v>
      </c>
      <c r="S678" s="464" t="s">
        <v>31</v>
      </c>
      <c r="T678" s="10"/>
      <c r="U678" s="449"/>
    </row>
    <row r="679" spans="1:21" s="423" customFormat="1" ht="24" customHeight="1" x14ac:dyDescent="0.2">
      <c r="A679" s="597">
        <v>663</v>
      </c>
      <c r="B679" s="106" t="s">
        <v>188</v>
      </c>
      <c r="C679" s="3" t="s">
        <v>188</v>
      </c>
      <c r="D679" s="42" t="s">
        <v>1204</v>
      </c>
      <c r="E679" s="453"/>
      <c r="F679" s="3">
        <v>876</v>
      </c>
      <c r="G679" s="596" t="s">
        <v>49</v>
      </c>
      <c r="H679" s="548">
        <v>1</v>
      </c>
      <c r="I679" s="115">
        <v>52401360000</v>
      </c>
      <c r="J679" s="11" t="s">
        <v>26</v>
      </c>
      <c r="K679" s="240">
        <v>32911743.379999995</v>
      </c>
      <c r="L679" s="25">
        <v>45139</v>
      </c>
      <c r="M679" s="25">
        <v>45291</v>
      </c>
      <c r="N679" s="63" t="s">
        <v>48</v>
      </c>
      <c r="O679" s="472" t="s">
        <v>46</v>
      </c>
      <c r="P679" s="472" t="s">
        <v>47</v>
      </c>
      <c r="Q679" s="472" t="s">
        <v>47</v>
      </c>
      <c r="R679" s="599" t="s">
        <v>30</v>
      </c>
      <c r="S679" s="464" t="s">
        <v>31</v>
      </c>
      <c r="U679" s="449"/>
    </row>
    <row r="680" spans="1:21" ht="51" x14ac:dyDescent="0.2">
      <c r="A680" s="602">
        <v>664</v>
      </c>
      <c r="B680" s="6" t="s">
        <v>433</v>
      </c>
      <c r="C680" s="6" t="s">
        <v>433</v>
      </c>
      <c r="D680" s="249" t="s">
        <v>1207</v>
      </c>
      <c r="E680" s="345" t="s">
        <v>964</v>
      </c>
      <c r="F680" s="2">
        <v>876</v>
      </c>
      <c r="G680" s="601" t="s">
        <v>49</v>
      </c>
      <c r="H680" s="548">
        <v>1</v>
      </c>
      <c r="I680" s="115">
        <v>52401360000</v>
      </c>
      <c r="J680" s="11" t="s">
        <v>26</v>
      </c>
      <c r="K680" s="603">
        <v>524502.64</v>
      </c>
      <c r="L680" s="25">
        <v>45139</v>
      </c>
      <c r="M680" s="25">
        <v>45261</v>
      </c>
      <c r="N680" s="9" t="s">
        <v>27</v>
      </c>
      <c r="O680" s="472" t="s">
        <v>46</v>
      </c>
      <c r="P680" s="472" t="s">
        <v>46</v>
      </c>
      <c r="Q680" s="472" t="s">
        <v>47</v>
      </c>
      <c r="R680" s="604" t="s">
        <v>30</v>
      </c>
      <c r="S680" s="464" t="s">
        <v>61</v>
      </c>
    </row>
    <row r="681" spans="1:21" ht="33.75" x14ac:dyDescent="0.2">
      <c r="A681" s="602">
        <v>665</v>
      </c>
      <c r="B681" s="6" t="s">
        <v>932</v>
      </c>
      <c r="C681" s="11" t="s">
        <v>933</v>
      </c>
      <c r="D681" s="249" t="s">
        <v>1208</v>
      </c>
      <c r="E681" s="345" t="s">
        <v>964</v>
      </c>
      <c r="F681" s="2">
        <v>876</v>
      </c>
      <c r="G681" s="601" t="s">
        <v>49</v>
      </c>
      <c r="H681" s="548">
        <v>1</v>
      </c>
      <c r="I681" s="115">
        <v>52401360000</v>
      </c>
      <c r="J681" s="11" t="s">
        <v>26</v>
      </c>
      <c r="K681" s="603">
        <v>3576155.39</v>
      </c>
      <c r="L681" s="25">
        <v>45139</v>
      </c>
      <c r="M681" s="25">
        <v>45261</v>
      </c>
      <c r="N681" s="9" t="s">
        <v>27</v>
      </c>
      <c r="O681" s="472" t="s">
        <v>46</v>
      </c>
      <c r="P681" s="472" t="s">
        <v>46</v>
      </c>
      <c r="Q681" s="472" t="s">
        <v>47</v>
      </c>
      <c r="R681" s="604" t="s">
        <v>30</v>
      </c>
      <c r="S681" s="464" t="s">
        <v>61</v>
      </c>
    </row>
    <row r="682" spans="1:21" ht="51" x14ac:dyDescent="0.2">
      <c r="A682" s="602">
        <v>666</v>
      </c>
      <c r="B682" s="6" t="s">
        <v>151</v>
      </c>
      <c r="C682" s="11" t="s">
        <v>140</v>
      </c>
      <c r="D682" s="249" t="s">
        <v>1209</v>
      </c>
      <c r="E682" s="345"/>
      <c r="F682" s="2">
        <v>876</v>
      </c>
      <c r="G682" s="601" t="s">
        <v>49</v>
      </c>
      <c r="H682" s="548">
        <v>1</v>
      </c>
      <c r="I682" s="115">
        <v>52401360000</v>
      </c>
      <c r="J682" s="11" t="s">
        <v>26</v>
      </c>
      <c r="K682" s="603">
        <v>2305236.5099999998</v>
      </c>
      <c r="L682" s="25">
        <v>45139</v>
      </c>
      <c r="M682" s="25">
        <v>45412</v>
      </c>
      <c r="N682" s="9" t="s">
        <v>27</v>
      </c>
      <c r="O682" s="472" t="s">
        <v>46</v>
      </c>
      <c r="P682" s="472" t="s">
        <v>46</v>
      </c>
      <c r="Q682" s="472" t="s">
        <v>47</v>
      </c>
      <c r="R682" s="108" t="s">
        <v>30</v>
      </c>
      <c r="S682" s="464" t="s">
        <v>59</v>
      </c>
    </row>
    <row r="683" spans="1:21" ht="38.25" x14ac:dyDescent="0.2">
      <c r="A683" s="602">
        <v>667</v>
      </c>
      <c r="B683" s="6" t="s">
        <v>151</v>
      </c>
      <c r="C683" s="11" t="s">
        <v>140</v>
      </c>
      <c r="D683" s="249" t="s">
        <v>1210</v>
      </c>
      <c r="E683" s="345"/>
      <c r="F683" s="2">
        <v>876</v>
      </c>
      <c r="G683" s="601" t="s">
        <v>49</v>
      </c>
      <c r="H683" s="548">
        <v>1</v>
      </c>
      <c r="I683" s="115">
        <v>52401360000</v>
      </c>
      <c r="J683" s="11" t="s">
        <v>26</v>
      </c>
      <c r="K683" s="603">
        <v>299582.69</v>
      </c>
      <c r="L683" s="25">
        <v>45139</v>
      </c>
      <c r="M683" s="25">
        <v>45260</v>
      </c>
      <c r="N683" s="9" t="s">
        <v>27</v>
      </c>
      <c r="O683" s="472" t="s">
        <v>46</v>
      </c>
      <c r="P683" s="472" t="s">
        <v>46</v>
      </c>
      <c r="Q683" s="472" t="s">
        <v>47</v>
      </c>
      <c r="R683" s="108" t="s">
        <v>30</v>
      </c>
      <c r="S683" s="464" t="s">
        <v>59</v>
      </c>
    </row>
    <row r="684" spans="1:21" ht="68.25" customHeight="1" x14ac:dyDescent="0.2">
      <c r="A684" s="602">
        <v>668</v>
      </c>
      <c r="B684" s="6" t="s">
        <v>88</v>
      </c>
      <c r="C684" s="11" t="s">
        <v>89</v>
      </c>
      <c r="D684" s="249" t="s">
        <v>1211</v>
      </c>
      <c r="E684" s="345"/>
      <c r="F684" s="2">
        <v>876</v>
      </c>
      <c r="G684" s="601" t="s">
        <v>435</v>
      </c>
      <c r="H684" s="548">
        <v>1</v>
      </c>
      <c r="I684" s="115">
        <v>52401360000</v>
      </c>
      <c r="J684" s="11" t="s">
        <v>26</v>
      </c>
      <c r="K684" s="603">
        <v>463797.39</v>
      </c>
      <c r="L684" s="25">
        <v>45139</v>
      </c>
      <c r="M684" s="25">
        <v>45291</v>
      </c>
      <c r="N684" s="9" t="s">
        <v>27</v>
      </c>
      <c r="O684" s="472" t="s">
        <v>46</v>
      </c>
      <c r="P684" s="472" t="s">
        <v>46</v>
      </c>
      <c r="Q684" s="472" t="s">
        <v>47</v>
      </c>
      <c r="R684" s="108" t="s">
        <v>30</v>
      </c>
      <c r="S684" s="464" t="s">
        <v>59</v>
      </c>
    </row>
    <row r="685" spans="1:21" ht="66.75" customHeight="1" x14ac:dyDescent="0.2">
      <c r="A685" s="602">
        <v>669</v>
      </c>
      <c r="B685" s="6" t="s">
        <v>88</v>
      </c>
      <c r="C685" s="11" t="s">
        <v>89</v>
      </c>
      <c r="D685" s="249" t="s">
        <v>1212</v>
      </c>
      <c r="E685" s="345"/>
      <c r="F685" s="2">
        <v>876</v>
      </c>
      <c r="G685" s="601" t="s">
        <v>435</v>
      </c>
      <c r="H685" s="548">
        <v>1</v>
      </c>
      <c r="I685" s="115">
        <v>52401360000</v>
      </c>
      <c r="J685" s="11" t="s">
        <v>26</v>
      </c>
      <c r="K685" s="603">
        <v>23497507.039999999</v>
      </c>
      <c r="L685" s="25">
        <v>45139</v>
      </c>
      <c r="M685" s="25">
        <v>45444</v>
      </c>
      <c r="N685" s="9" t="s">
        <v>27</v>
      </c>
      <c r="O685" s="472" t="s">
        <v>46</v>
      </c>
      <c r="P685" s="472" t="s">
        <v>46</v>
      </c>
      <c r="Q685" s="472" t="s">
        <v>47</v>
      </c>
      <c r="R685" s="108" t="s">
        <v>30</v>
      </c>
      <c r="S685" s="464" t="s">
        <v>59</v>
      </c>
    </row>
    <row r="686" spans="1:21" ht="25.5" x14ac:dyDescent="0.2">
      <c r="A686" s="602">
        <v>670</v>
      </c>
      <c r="B686" s="6" t="s">
        <v>207</v>
      </c>
      <c r="C686" s="11" t="s">
        <v>208</v>
      </c>
      <c r="D686" s="249" t="s">
        <v>1181</v>
      </c>
      <c r="E686" s="345"/>
      <c r="F686" s="2">
        <v>168</v>
      </c>
      <c r="G686" s="601" t="s">
        <v>150</v>
      </c>
      <c r="H686" s="607">
        <v>24.22</v>
      </c>
      <c r="I686" s="20">
        <v>52401360000</v>
      </c>
      <c r="J686" s="19" t="s">
        <v>26</v>
      </c>
      <c r="K686" s="603">
        <v>781095</v>
      </c>
      <c r="L686" s="25">
        <v>45140</v>
      </c>
      <c r="M686" s="25">
        <v>45170</v>
      </c>
      <c r="N686" s="9" t="s">
        <v>179</v>
      </c>
      <c r="O686" s="472" t="s">
        <v>47</v>
      </c>
      <c r="P686" s="472" t="s">
        <v>47</v>
      </c>
      <c r="Q686" s="472" t="s">
        <v>47</v>
      </c>
      <c r="R686" s="604" t="s">
        <v>30</v>
      </c>
      <c r="S686" s="464" t="s">
        <v>31</v>
      </c>
    </row>
    <row r="687" spans="1:21" ht="24" customHeight="1" x14ac:dyDescent="0.2">
      <c r="A687" s="609">
        <v>671</v>
      </c>
      <c r="B687" s="6" t="s">
        <v>549</v>
      </c>
      <c r="C687" s="6" t="s">
        <v>887</v>
      </c>
      <c r="D687" s="249" t="s">
        <v>1214</v>
      </c>
      <c r="E687" s="345" t="s">
        <v>296</v>
      </c>
      <c r="F687" s="2">
        <v>876</v>
      </c>
      <c r="G687" s="608" t="s">
        <v>49</v>
      </c>
      <c r="H687" s="548">
        <v>1</v>
      </c>
      <c r="I687" s="115">
        <v>56401360000</v>
      </c>
      <c r="J687" s="11" t="s">
        <v>26</v>
      </c>
      <c r="K687" s="610">
        <v>2696227.75</v>
      </c>
      <c r="L687" s="25">
        <v>45139</v>
      </c>
      <c r="M687" s="25">
        <v>45291</v>
      </c>
      <c r="N687" s="9" t="s">
        <v>27</v>
      </c>
      <c r="O687" s="472" t="s">
        <v>46</v>
      </c>
      <c r="P687" s="472" t="s">
        <v>46</v>
      </c>
      <c r="Q687" s="472" t="s">
        <v>47</v>
      </c>
      <c r="R687" s="612" t="s">
        <v>30</v>
      </c>
      <c r="S687" s="464" t="s">
        <v>79</v>
      </c>
    </row>
    <row r="688" spans="1:21" ht="25.5" x14ac:dyDescent="0.2">
      <c r="A688" s="609">
        <v>672</v>
      </c>
      <c r="B688" s="6" t="s">
        <v>149</v>
      </c>
      <c r="C688" s="11" t="s">
        <v>1299</v>
      </c>
      <c r="D688" s="249" t="s">
        <v>1300</v>
      </c>
      <c r="E688" s="345"/>
      <c r="F688" s="2">
        <v>168</v>
      </c>
      <c r="G688" s="608" t="s">
        <v>150</v>
      </c>
      <c r="H688" s="548">
        <v>4</v>
      </c>
      <c r="I688" s="115">
        <v>56401360000</v>
      </c>
      <c r="J688" s="11" t="s">
        <v>26</v>
      </c>
      <c r="K688" s="610">
        <v>4240000</v>
      </c>
      <c r="L688" s="25">
        <v>45140</v>
      </c>
      <c r="M688" s="25">
        <v>45291</v>
      </c>
      <c r="N688" s="9" t="s">
        <v>179</v>
      </c>
      <c r="O688" s="472" t="s">
        <v>47</v>
      </c>
      <c r="P688" s="472" t="s">
        <v>47</v>
      </c>
      <c r="Q688" s="472" t="s">
        <v>47</v>
      </c>
      <c r="R688" s="612" t="s">
        <v>30</v>
      </c>
      <c r="S688" s="464" t="s">
        <v>31</v>
      </c>
    </row>
    <row r="689" spans="1:19" ht="25.9" customHeight="1" x14ac:dyDescent="0.2">
      <c r="A689" s="609">
        <v>673</v>
      </c>
      <c r="B689" s="617" t="s">
        <v>1215</v>
      </c>
      <c r="C689" s="618" t="s">
        <v>1215</v>
      </c>
      <c r="D689" s="249" t="s">
        <v>1216</v>
      </c>
      <c r="E689" s="345"/>
      <c r="F689" s="2">
        <v>796</v>
      </c>
      <c r="G689" s="608" t="s">
        <v>50</v>
      </c>
      <c r="H689" s="548">
        <v>1</v>
      </c>
      <c r="I689" s="115">
        <v>56401360000</v>
      </c>
      <c r="J689" s="11" t="s">
        <v>26</v>
      </c>
      <c r="K689" s="610">
        <v>3563805.56</v>
      </c>
      <c r="L689" s="25">
        <v>45141</v>
      </c>
      <c r="M689" s="25">
        <v>45200</v>
      </c>
      <c r="N689" s="9" t="s">
        <v>48</v>
      </c>
      <c r="O689" s="472" t="s">
        <v>46</v>
      </c>
      <c r="P689" s="472" t="s">
        <v>47</v>
      </c>
      <c r="Q689" s="472" t="s">
        <v>47</v>
      </c>
      <c r="R689" s="612" t="s">
        <v>30</v>
      </c>
      <c r="S689" s="464" t="s">
        <v>376</v>
      </c>
    </row>
    <row r="690" spans="1:19" ht="24" x14ac:dyDescent="0.2">
      <c r="A690" s="609">
        <v>674</v>
      </c>
      <c r="B690" s="617" t="s">
        <v>1215</v>
      </c>
      <c r="C690" s="618" t="s">
        <v>1215</v>
      </c>
      <c r="D690" s="249" t="s">
        <v>1217</v>
      </c>
      <c r="E690" s="345"/>
      <c r="F690" s="2">
        <v>796</v>
      </c>
      <c r="G690" s="608" t="s">
        <v>50</v>
      </c>
      <c r="H690" s="548">
        <v>3</v>
      </c>
      <c r="I690" s="115">
        <v>56401360000</v>
      </c>
      <c r="J690" s="11" t="s">
        <v>26</v>
      </c>
      <c r="K690" s="610">
        <v>6791666.6699999999</v>
      </c>
      <c r="L690" s="25">
        <v>45141</v>
      </c>
      <c r="M690" s="25">
        <v>45200</v>
      </c>
      <c r="N690" s="9" t="s">
        <v>48</v>
      </c>
      <c r="O690" s="472" t="s">
        <v>46</v>
      </c>
      <c r="P690" s="472" t="s">
        <v>47</v>
      </c>
      <c r="Q690" s="472" t="s">
        <v>47</v>
      </c>
      <c r="R690" s="612" t="s">
        <v>30</v>
      </c>
      <c r="S690" s="464" t="s">
        <v>376</v>
      </c>
    </row>
    <row r="691" spans="1:19" ht="25.5" x14ac:dyDescent="0.2">
      <c r="A691" s="609">
        <v>675</v>
      </c>
      <c r="B691" s="6" t="s">
        <v>88</v>
      </c>
      <c r="C691" s="11" t="s">
        <v>89</v>
      </c>
      <c r="D691" s="249" t="s">
        <v>1218</v>
      </c>
      <c r="E691" s="345"/>
      <c r="F691" s="2">
        <v>876</v>
      </c>
      <c r="G691" s="608" t="s">
        <v>49</v>
      </c>
      <c r="H691" s="548">
        <v>1</v>
      </c>
      <c r="I691" s="115">
        <v>52401360000</v>
      </c>
      <c r="J691" s="11" t="s">
        <v>26</v>
      </c>
      <c r="K691" s="610">
        <v>1594318</v>
      </c>
      <c r="L691" s="25">
        <v>45141</v>
      </c>
      <c r="M691" s="25">
        <v>45260</v>
      </c>
      <c r="N691" s="9" t="s">
        <v>27</v>
      </c>
      <c r="O691" s="472" t="s">
        <v>46</v>
      </c>
      <c r="P691" s="472" t="s">
        <v>46</v>
      </c>
      <c r="Q691" s="472" t="s">
        <v>47</v>
      </c>
      <c r="R691" s="108" t="s">
        <v>30</v>
      </c>
      <c r="S691" s="464" t="s">
        <v>59</v>
      </c>
    </row>
    <row r="692" spans="1:19" ht="57.75" customHeight="1" x14ac:dyDescent="0.2">
      <c r="A692" s="609">
        <v>676</v>
      </c>
      <c r="B692" s="6" t="s">
        <v>1219</v>
      </c>
      <c r="C692" s="11" t="s">
        <v>1220</v>
      </c>
      <c r="D692" s="249" t="s">
        <v>1221</v>
      </c>
      <c r="E692" s="345" t="s">
        <v>1222</v>
      </c>
      <c r="F692" s="2">
        <v>876</v>
      </c>
      <c r="G692" s="608" t="s">
        <v>49</v>
      </c>
      <c r="H692" s="548">
        <v>1</v>
      </c>
      <c r="I692" s="115">
        <v>52401360000</v>
      </c>
      <c r="J692" s="11" t="s">
        <v>26</v>
      </c>
      <c r="K692" s="610">
        <v>5833591.6299999999</v>
      </c>
      <c r="L692" s="25">
        <v>45139</v>
      </c>
      <c r="M692" s="25">
        <v>45323</v>
      </c>
      <c r="N692" s="9" t="s">
        <v>179</v>
      </c>
      <c r="O692" s="472" t="s">
        <v>47</v>
      </c>
      <c r="P692" s="472" t="s">
        <v>47</v>
      </c>
      <c r="Q692" s="472" t="s">
        <v>47</v>
      </c>
      <c r="R692" s="611" t="s">
        <v>1223</v>
      </c>
      <c r="S692" s="464" t="s">
        <v>57</v>
      </c>
    </row>
    <row r="693" spans="1:19" ht="38.25" x14ac:dyDescent="0.2">
      <c r="A693" s="609">
        <v>677</v>
      </c>
      <c r="B693" s="6" t="s">
        <v>88</v>
      </c>
      <c r="C693" s="11" t="s">
        <v>89</v>
      </c>
      <c r="D693" s="249" t="s">
        <v>1165</v>
      </c>
      <c r="E693" s="345" t="s">
        <v>361</v>
      </c>
      <c r="F693" s="2">
        <v>876</v>
      </c>
      <c r="G693" s="608" t="s">
        <v>49</v>
      </c>
      <c r="H693" s="548">
        <v>1</v>
      </c>
      <c r="I693" s="115">
        <v>52401360000</v>
      </c>
      <c r="J693" s="11" t="s">
        <v>26</v>
      </c>
      <c r="K693" s="610">
        <v>31505667.84</v>
      </c>
      <c r="L693" s="25">
        <v>45140</v>
      </c>
      <c r="M693" s="25">
        <v>45291</v>
      </c>
      <c r="N693" s="9" t="s">
        <v>27</v>
      </c>
      <c r="O693" s="472" t="s">
        <v>46</v>
      </c>
      <c r="P693" s="472" t="s">
        <v>46</v>
      </c>
      <c r="Q693" s="472" t="s">
        <v>47</v>
      </c>
      <c r="R693" s="108" t="s">
        <v>30</v>
      </c>
      <c r="S693" s="464" t="s">
        <v>59</v>
      </c>
    </row>
    <row r="694" spans="1:19" ht="124.5" customHeight="1" x14ac:dyDescent="0.2">
      <c r="A694" s="614">
        <v>678</v>
      </c>
      <c r="B694" s="6" t="s">
        <v>151</v>
      </c>
      <c r="C694" s="6" t="s">
        <v>140</v>
      </c>
      <c r="D694" s="249" t="s">
        <v>1237</v>
      </c>
      <c r="E694" s="345"/>
      <c r="F694" s="2">
        <v>876</v>
      </c>
      <c r="G694" s="613" t="s">
        <v>49</v>
      </c>
      <c r="H694" s="548">
        <v>1</v>
      </c>
      <c r="I694" s="115">
        <v>52401360000</v>
      </c>
      <c r="J694" s="11" t="s">
        <v>26</v>
      </c>
      <c r="K694" s="615">
        <v>1681509.84</v>
      </c>
      <c r="L694" s="25">
        <v>45170</v>
      </c>
      <c r="M694" s="25">
        <v>45261</v>
      </c>
      <c r="N694" s="9" t="s">
        <v>179</v>
      </c>
      <c r="O694" s="472" t="s">
        <v>47</v>
      </c>
      <c r="P694" s="472" t="s">
        <v>47</v>
      </c>
      <c r="Q694" s="472" t="s">
        <v>47</v>
      </c>
      <c r="R694" s="616" t="s">
        <v>30</v>
      </c>
      <c r="S694" s="464" t="s">
        <v>59</v>
      </c>
    </row>
    <row r="695" spans="1:19" ht="56.25" customHeight="1" x14ac:dyDescent="0.2">
      <c r="A695" s="614">
        <v>679</v>
      </c>
      <c r="B695" s="6" t="s">
        <v>151</v>
      </c>
      <c r="C695" s="11" t="s">
        <v>140</v>
      </c>
      <c r="D695" s="249" t="s">
        <v>1238</v>
      </c>
      <c r="E695" s="345"/>
      <c r="F695" s="2">
        <v>876</v>
      </c>
      <c r="G695" s="613" t="s">
        <v>49</v>
      </c>
      <c r="H695" s="548">
        <v>1</v>
      </c>
      <c r="I695" s="115">
        <v>52401360000</v>
      </c>
      <c r="J695" s="11" t="s">
        <v>26</v>
      </c>
      <c r="K695" s="615">
        <v>1287363.8899999999</v>
      </c>
      <c r="L695" s="25">
        <v>45170</v>
      </c>
      <c r="M695" s="25">
        <v>45412</v>
      </c>
      <c r="N695" s="9" t="s">
        <v>179</v>
      </c>
      <c r="O695" s="472" t="s">
        <v>47</v>
      </c>
      <c r="P695" s="472" t="s">
        <v>47</v>
      </c>
      <c r="Q695" s="472" t="s">
        <v>47</v>
      </c>
      <c r="R695" s="616" t="s">
        <v>30</v>
      </c>
      <c r="S695" s="464" t="s">
        <v>59</v>
      </c>
    </row>
    <row r="696" spans="1:19" ht="34.5" customHeight="1" x14ac:dyDescent="0.2">
      <c r="A696" s="614">
        <v>680</v>
      </c>
      <c r="B696" s="617" t="s">
        <v>505</v>
      </c>
      <c r="C696" s="618" t="s">
        <v>505</v>
      </c>
      <c r="D696" s="249" t="s">
        <v>1227</v>
      </c>
      <c r="E696" s="345" t="s">
        <v>1228</v>
      </c>
      <c r="F696" s="2">
        <v>876</v>
      </c>
      <c r="G696" s="613" t="s">
        <v>49</v>
      </c>
      <c r="H696" s="548">
        <v>1</v>
      </c>
      <c r="I696" s="115">
        <v>52401000000</v>
      </c>
      <c r="J696" s="11" t="s">
        <v>26</v>
      </c>
      <c r="K696" s="615">
        <f>250314.05+111506.67</f>
        <v>361820.72</v>
      </c>
      <c r="L696" s="25">
        <v>44927</v>
      </c>
      <c r="M696" s="25">
        <v>45261</v>
      </c>
      <c r="N696" s="9" t="s">
        <v>179</v>
      </c>
      <c r="O696" s="472" t="s">
        <v>47</v>
      </c>
      <c r="P696" s="472" t="s">
        <v>47</v>
      </c>
      <c r="Q696" s="472" t="s">
        <v>47</v>
      </c>
      <c r="R696" s="595" t="s">
        <v>531</v>
      </c>
      <c r="S696" s="568" t="s">
        <v>384</v>
      </c>
    </row>
    <row r="697" spans="1:19" ht="108" customHeight="1" x14ac:dyDescent="0.2">
      <c r="A697" s="614">
        <v>681</v>
      </c>
      <c r="B697" s="617" t="s">
        <v>446</v>
      </c>
      <c r="C697" s="618" t="s">
        <v>633</v>
      </c>
      <c r="D697" s="249" t="s">
        <v>634</v>
      </c>
      <c r="E697" s="345" t="s">
        <v>1229</v>
      </c>
      <c r="F697" s="2">
        <v>876</v>
      </c>
      <c r="G697" s="613" t="s">
        <v>49</v>
      </c>
      <c r="H697" s="548">
        <v>1</v>
      </c>
      <c r="I697" s="115">
        <v>52401360000</v>
      </c>
      <c r="J697" s="11" t="s">
        <v>26</v>
      </c>
      <c r="K697" s="615">
        <v>4419970</v>
      </c>
      <c r="L697" s="25">
        <v>45139</v>
      </c>
      <c r="M697" s="25">
        <v>45291</v>
      </c>
      <c r="N697" s="9" t="s">
        <v>179</v>
      </c>
      <c r="O697" s="472" t="s">
        <v>47</v>
      </c>
      <c r="P697" s="472" t="s">
        <v>47</v>
      </c>
      <c r="Q697" s="472" t="s">
        <v>47</v>
      </c>
      <c r="R697" s="616" t="s">
        <v>30</v>
      </c>
      <c r="S697" s="464" t="s">
        <v>439</v>
      </c>
    </row>
    <row r="698" spans="1:19" ht="58.5" customHeight="1" x14ac:dyDescent="0.2">
      <c r="A698" s="614">
        <v>682</v>
      </c>
      <c r="B698" s="6" t="s">
        <v>398</v>
      </c>
      <c r="C698" s="11" t="s">
        <v>398</v>
      </c>
      <c r="D698" s="249" t="s">
        <v>1239</v>
      </c>
      <c r="E698" s="345"/>
      <c r="F698" s="2">
        <v>876</v>
      </c>
      <c r="G698" s="613" t="s">
        <v>905</v>
      </c>
      <c r="H698" s="548">
        <v>1</v>
      </c>
      <c r="I698" s="115">
        <v>52401360000</v>
      </c>
      <c r="J698" s="11" t="s">
        <v>26</v>
      </c>
      <c r="K698" s="615">
        <v>3469664.04</v>
      </c>
      <c r="L698" s="25">
        <v>45139</v>
      </c>
      <c r="M698" s="25">
        <v>45171</v>
      </c>
      <c r="N698" s="9" t="s">
        <v>179</v>
      </c>
      <c r="O698" s="472" t="s">
        <v>47</v>
      </c>
      <c r="P698" s="472" t="s">
        <v>47</v>
      </c>
      <c r="Q698" s="472" t="s">
        <v>47</v>
      </c>
      <c r="R698" s="616" t="s">
        <v>30</v>
      </c>
      <c r="S698" s="464" t="s">
        <v>390</v>
      </c>
    </row>
    <row r="699" spans="1:19" ht="63.75" x14ac:dyDescent="0.2">
      <c r="A699" s="614">
        <v>683</v>
      </c>
      <c r="B699" s="6" t="s">
        <v>1230</v>
      </c>
      <c r="C699" s="11" t="s">
        <v>1231</v>
      </c>
      <c r="D699" s="249" t="s">
        <v>1232</v>
      </c>
      <c r="E699" s="345"/>
      <c r="F699" s="2">
        <v>876</v>
      </c>
      <c r="G699" s="613" t="s">
        <v>905</v>
      </c>
      <c r="H699" s="548">
        <v>1</v>
      </c>
      <c r="I699" s="115">
        <v>52401360000</v>
      </c>
      <c r="J699" s="11" t="s">
        <v>26</v>
      </c>
      <c r="K699" s="615">
        <v>4821170.88</v>
      </c>
      <c r="L699" s="25">
        <v>45139</v>
      </c>
      <c r="M699" s="25">
        <v>45171</v>
      </c>
      <c r="N699" s="9" t="s">
        <v>179</v>
      </c>
      <c r="O699" s="472" t="s">
        <v>47</v>
      </c>
      <c r="P699" s="472" t="s">
        <v>47</v>
      </c>
      <c r="Q699" s="472" t="s">
        <v>47</v>
      </c>
      <c r="R699" s="616" t="s">
        <v>30</v>
      </c>
      <c r="S699" s="464" t="s">
        <v>226</v>
      </c>
    </row>
    <row r="700" spans="1:19" ht="51" x14ac:dyDescent="0.2">
      <c r="A700" s="614">
        <v>684</v>
      </c>
      <c r="B700" s="6" t="s">
        <v>407</v>
      </c>
      <c r="C700" s="11" t="s">
        <v>1233</v>
      </c>
      <c r="D700" s="249" t="s">
        <v>1234</v>
      </c>
      <c r="E700" s="345"/>
      <c r="F700" s="2">
        <v>876</v>
      </c>
      <c r="G700" s="613" t="s">
        <v>905</v>
      </c>
      <c r="H700" s="548">
        <v>1</v>
      </c>
      <c r="I700" s="115">
        <v>52401360000</v>
      </c>
      <c r="J700" s="11" t="s">
        <v>26</v>
      </c>
      <c r="K700" s="615">
        <v>8324166.6799999997</v>
      </c>
      <c r="L700" s="25">
        <v>45139</v>
      </c>
      <c r="M700" s="25">
        <v>45171</v>
      </c>
      <c r="N700" s="9" t="s">
        <v>179</v>
      </c>
      <c r="O700" s="472" t="s">
        <v>47</v>
      </c>
      <c r="P700" s="472" t="s">
        <v>47</v>
      </c>
      <c r="Q700" s="472" t="s">
        <v>47</v>
      </c>
      <c r="R700" s="616" t="s">
        <v>30</v>
      </c>
      <c r="S700" s="464" t="s">
        <v>226</v>
      </c>
    </row>
    <row r="701" spans="1:19" ht="51" x14ac:dyDescent="0.2">
      <c r="A701" s="620">
        <v>685</v>
      </c>
      <c r="B701" s="6" t="s">
        <v>388</v>
      </c>
      <c r="C701" s="11" t="s">
        <v>1089</v>
      </c>
      <c r="D701" s="249" t="s">
        <v>1240</v>
      </c>
      <c r="E701" s="345" t="s">
        <v>1091</v>
      </c>
      <c r="F701" s="2">
        <v>839</v>
      </c>
      <c r="G701" s="619" t="s">
        <v>1092</v>
      </c>
      <c r="H701" s="548">
        <v>1</v>
      </c>
      <c r="I701" s="115">
        <v>52401380000</v>
      </c>
      <c r="J701" s="11" t="s">
        <v>26</v>
      </c>
      <c r="K701" s="621">
        <v>591041.11</v>
      </c>
      <c r="L701" s="25">
        <v>45140</v>
      </c>
      <c r="M701" s="25">
        <v>45292</v>
      </c>
      <c r="N701" s="9" t="s">
        <v>27</v>
      </c>
      <c r="O701" s="472" t="s">
        <v>46</v>
      </c>
      <c r="P701" s="472" t="s">
        <v>46</v>
      </c>
      <c r="Q701" s="472" t="s">
        <v>47</v>
      </c>
      <c r="R701" s="622" t="s">
        <v>30</v>
      </c>
      <c r="S701" s="464" t="s">
        <v>432</v>
      </c>
    </row>
    <row r="702" spans="1:19" ht="51" x14ac:dyDescent="0.2">
      <c r="A702" s="620">
        <v>686</v>
      </c>
      <c r="B702" s="6" t="s">
        <v>1241</v>
      </c>
      <c r="C702" s="11" t="s">
        <v>1242</v>
      </c>
      <c r="D702" s="249" t="s">
        <v>1243</v>
      </c>
      <c r="E702" s="345" t="s">
        <v>964</v>
      </c>
      <c r="F702" s="2">
        <v>876</v>
      </c>
      <c r="G702" s="619" t="s">
        <v>905</v>
      </c>
      <c r="H702" s="548">
        <v>1</v>
      </c>
      <c r="I702" s="115">
        <v>52401360000</v>
      </c>
      <c r="J702" s="11" t="s">
        <v>26</v>
      </c>
      <c r="K702" s="621">
        <v>379420</v>
      </c>
      <c r="L702" s="25">
        <v>45139</v>
      </c>
      <c r="M702" s="25">
        <v>45261</v>
      </c>
      <c r="N702" s="9" t="s">
        <v>27</v>
      </c>
      <c r="O702" s="472" t="s">
        <v>46</v>
      </c>
      <c r="P702" s="472" t="s">
        <v>46</v>
      </c>
      <c r="Q702" s="472" t="s">
        <v>47</v>
      </c>
      <c r="R702" s="622" t="s">
        <v>30</v>
      </c>
      <c r="S702" s="464" t="s">
        <v>61</v>
      </c>
    </row>
    <row r="703" spans="1:19" ht="44.25" customHeight="1" x14ac:dyDescent="0.2">
      <c r="A703" s="620">
        <v>687</v>
      </c>
      <c r="B703" s="617" t="s">
        <v>1244</v>
      </c>
      <c r="C703" s="618" t="s">
        <v>723</v>
      </c>
      <c r="D703" s="249" t="s">
        <v>1245</v>
      </c>
      <c r="E703" s="345" t="s">
        <v>725</v>
      </c>
      <c r="F703" s="2">
        <v>112</v>
      </c>
      <c r="G703" s="619" t="s">
        <v>726</v>
      </c>
      <c r="H703" s="548">
        <v>1132600</v>
      </c>
      <c r="I703" s="115">
        <v>52401000000</v>
      </c>
      <c r="J703" s="11" t="s">
        <v>26</v>
      </c>
      <c r="K703" s="621">
        <v>63381861.600000001</v>
      </c>
      <c r="L703" s="25">
        <v>45170</v>
      </c>
      <c r="M703" s="25">
        <v>45628</v>
      </c>
      <c r="N703" s="9" t="s">
        <v>48</v>
      </c>
      <c r="O703" s="472" t="s">
        <v>46</v>
      </c>
      <c r="P703" s="472" t="s">
        <v>47</v>
      </c>
      <c r="Q703" s="472" t="s">
        <v>47</v>
      </c>
      <c r="R703" s="622" t="s">
        <v>30</v>
      </c>
      <c r="S703" s="568" t="s">
        <v>376</v>
      </c>
    </row>
    <row r="704" spans="1:19" ht="51" x14ac:dyDescent="0.2">
      <c r="A704" s="620">
        <v>688</v>
      </c>
      <c r="B704" s="617" t="s">
        <v>88</v>
      </c>
      <c r="C704" s="618" t="s">
        <v>89</v>
      </c>
      <c r="D704" s="249" t="s">
        <v>1116</v>
      </c>
      <c r="E704" s="345" t="s">
        <v>361</v>
      </c>
      <c r="F704" s="2">
        <v>876</v>
      </c>
      <c r="G704" s="619" t="s">
        <v>49</v>
      </c>
      <c r="H704" s="548">
        <v>1</v>
      </c>
      <c r="I704" s="115">
        <v>52401360000</v>
      </c>
      <c r="J704" s="11" t="s">
        <v>26</v>
      </c>
      <c r="K704" s="621">
        <v>80231332.700000003</v>
      </c>
      <c r="L704" s="25">
        <v>45139</v>
      </c>
      <c r="M704" s="25">
        <v>45656</v>
      </c>
      <c r="N704" s="9" t="s">
        <v>27</v>
      </c>
      <c r="O704" s="472" t="s">
        <v>46</v>
      </c>
      <c r="P704" s="472" t="s">
        <v>46</v>
      </c>
      <c r="Q704" s="472" t="s">
        <v>47</v>
      </c>
      <c r="R704" s="622" t="s">
        <v>30</v>
      </c>
      <c r="S704" s="464" t="s">
        <v>59</v>
      </c>
    </row>
    <row r="705" spans="1:21" ht="62.25" customHeight="1" x14ac:dyDescent="0.2">
      <c r="A705" s="620">
        <v>689</v>
      </c>
      <c r="B705" s="6" t="s">
        <v>268</v>
      </c>
      <c r="C705" s="11" t="s">
        <v>269</v>
      </c>
      <c r="D705" s="249" t="s">
        <v>1246</v>
      </c>
      <c r="E705" s="345" t="s">
        <v>319</v>
      </c>
      <c r="F705" s="2">
        <v>876</v>
      </c>
      <c r="G705" s="619" t="s">
        <v>49</v>
      </c>
      <c r="H705" s="548">
        <v>1</v>
      </c>
      <c r="I705" s="115">
        <v>52401360000</v>
      </c>
      <c r="J705" s="11" t="s">
        <v>26</v>
      </c>
      <c r="K705" s="621">
        <v>990941.67</v>
      </c>
      <c r="L705" s="25">
        <v>45140</v>
      </c>
      <c r="M705" s="25">
        <v>45261</v>
      </c>
      <c r="N705" s="9" t="s">
        <v>1247</v>
      </c>
      <c r="O705" s="472" t="s">
        <v>47</v>
      </c>
      <c r="P705" s="472" t="s">
        <v>47</v>
      </c>
      <c r="Q705" s="472" t="s">
        <v>47</v>
      </c>
      <c r="R705" s="622" t="s">
        <v>30</v>
      </c>
      <c r="S705" s="464" t="s">
        <v>76</v>
      </c>
    </row>
    <row r="706" spans="1:21" ht="44.25" customHeight="1" x14ac:dyDescent="0.2">
      <c r="A706" s="620">
        <v>690</v>
      </c>
      <c r="B706" s="11" t="s">
        <v>395</v>
      </c>
      <c r="C706" s="11" t="s">
        <v>1262</v>
      </c>
      <c r="D706" s="249" t="s">
        <v>1263</v>
      </c>
      <c r="E706" s="345" t="s">
        <v>56</v>
      </c>
      <c r="F706" s="2">
        <v>876</v>
      </c>
      <c r="G706" s="619" t="s">
        <v>394</v>
      </c>
      <c r="H706" s="548">
        <v>2</v>
      </c>
      <c r="I706" s="115">
        <v>52401360000</v>
      </c>
      <c r="J706" s="11" t="s">
        <v>26</v>
      </c>
      <c r="K706" s="621">
        <v>213410.66</v>
      </c>
      <c r="L706" s="25">
        <v>45170</v>
      </c>
      <c r="M706" s="25">
        <v>45261</v>
      </c>
      <c r="N706" s="9" t="s">
        <v>48</v>
      </c>
      <c r="O706" s="472" t="s">
        <v>46</v>
      </c>
      <c r="P706" s="472" t="s">
        <v>47</v>
      </c>
      <c r="Q706" s="472" t="s">
        <v>47</v>
      </c>
      <c r="R706" s="622" t="s">
        <v>30</v>
      </c>
      <c r="S706" s="464" t="s">
        <v>390</v>
      </c>
    </row>
    <row r="707" spans="1:21" ht="37.5" customHeight="1" x14ac:dyDescent="0.2">
      <c r="A707" s="620">
        <v>691</v>
      </c>
      <c r="B707" s="6" t="s">
        <v>1161</v>
      </c>
      <c r="C707" s="11" t="s">
        <v>1162</v>
      </c>
      <c r="D707" s="249" t="s">
        <v>1264</v>
      </c>
      <c r="E707" s="345"/>
      <c r="F707" s="2">
        <v>839</v>
      </c>
      <c r="G707" s="619" t="s">
        <v>1092</v>
      </c>
      <c r="H707" s="548">
        <v>4</v>
      </c>
      <c r="I707" s="115">
        <v>52401360000</v>
      </c>
      <c r="J707" s="11" t="s">
        <v>26</v>
      </c>
      <c r="K707" s="621">
        <v>1341229.6599999999</v>
      </c>
      <c r="L707" s="25">
        <v>45200</v>
      </c>
      <c r="M707" s="25">
        <v>45261</v>
      </c>
      <c r="N707" s="9" t="s">
        <v>27</v>
      </c>
      <c r="O707" s="472" t="s">
        <v>46</v>
      </c>
      <c r="P707" s="472" t="s">
        <v>46</v>
      </c>
      <c r="Q707" s="472" t="s">
        <v>47</v>
      </c>
      <c r="R707" s="622" t="s">
        <v>30</v>
      </c>
      <c r="S707" s="464" t="s">
        <v>390</v>
      </c>
    </row>
    <row r="708" spans="1:21" ht="63.75" x14ac:dyDescent="0.2">
      <c r="A708" s="620">
        <v>692</v>
      </c>
      <c r="B708" s="6" t="s">
        <v>407</v>
      </c>
      <c r="C708" s="11" t="s">
        <v>1089</v>
      </c>
      <c r="D708" s="249" t="s">
        <v>1248</v>
      </c>
      <c r="E708" s="345"/>
      <c r="F708" s="2">
        <v>876</v>
      </c>
      <c r="G708" s="619" t="s">
        <v>50</v>
      </c>
      <c r="H708" s="548">
        <v>1</v>
      </c>
      <c r="I708" s="115">
        <v>52401360000</v>
      </c>
      <c r="J708" s="11" t="s">
        <v>26</v>
      </c>
      <c r="K708" s="621">
        <v>8324166.6699999999</v>
      </c>
      <c r="L708" s="25">
        <v>45140</v>
      </c>
      <c r="M708" s="25">
        <v>45201</v>
      </c>
      <c r="N708" s="9" t="s">
        <v>1247</v>
      </c>
      <c r="O708" s="472" t="s">
        <v>47</v>
      </c>
      <c r="P708" s="472" t="s">
        <v>46</v>
      </c>
      <c r="Q708" s="472" t="s">
        <v>47</v>
      </c>
      <c r="R708" s="622" t="s">
        <v>30</v>
      </c>
      <c r="S708" s="464" t="s">
        <v>432</v>
      </c>
    </row>
    <row r="709" spans="1:21" ht="36.75" customHeight="1" x14ac:dyDescent="0.2">
      <c r="A709" s="620">
        <v>693</v>
      </c>
      <c r="B709" s="6" t="s">
        <v>237</v>
      </c>
      <c r="C709" s="11" t="s">
        <v>238</v>
      </c>
      <c r="D709" s="249" t="s">
        <v>1249</v>
      </c>
      <c r="E709" s="345" t="s">
        <v>1250</v>
      </c>
      <c r="F709" s="2">
        <v>168</v>
      </c>
      <c r="G709" s="619" t="s">
        <v>150</v>
      </c>
      <c r="H709" s="607">
        <v>1.4730000000000001</v>
      </c>
      <c r="I709" s="115">
        <v>52401360000</v>
      </c>
      <c r="J709" s="11" t="s">
        <v>26</v>
      </c>
      <c r="K709" s="621">
        <v>144845</v>
      </c>
      <c r="L709" s="25">
        <v>45139</v>
      </c>
      <c r="M709" s="25">
        <v>45139</v>
      </c>
      <c r="N709" s="9" t="s">
        <v>1247</v>
      </c>
      <c r="O709" s="472" t="s">
        <v>47</v>
      </c>
      <c r="P709" s="472" t="s">
        <v>47</v>
      </c>
      <c r="Q709" s="472" t="s">
        <v>47</v>
      </c>
      <c r="R709" s="622" t="s">
        <v>30</v>
      </c>
      <c r="S709" s="464" t="s">
        <v>31</v>
      </c>
    </row>
    <row r="710" spans="1:21" ht="38.25" customHeight="1" x14ac:dyDescent="0.2">
      <c r="A710" s="624">
        <v>694</v>
      </c>
      <c r="B710" s="6" t="s">
        <v>1251</v>
      </c>
      <c r="C710" s="11" t="s">
        <v>1059</v>
      </c>
      <c r="D710" s="249" t="s">
        <v>1252</v>
      </c>
      <c r="E710" s="345" t="s">
        <v>1253</v>
      </c>
      <c r="F710" s="2">
        <v>792</v>
      </c>
      <c r="G710" s="623" t="s">
        <v>649</v>
      </c>
      <c r="H710" s="548">
        <v>1</v>
      </c>
      <c r="I710" s="115">
        <v>52401360000</v>
      </c>
      <c r="J710" s="11" t="s">
        <v>26</v>
      </c>
      <c r="K710" s="625">
        <v>112500</v>
      </c>
      <c r="L710" s="25">
        <v>45139</v>
      </c>
      <c r="M710" s="25">
        <v>45200</v>
      </c>
      <c r="N710" s="9" t="s">
        <v>179</v>
      </c>
      <c r="O710" s="472" t="s">
        <v>47</v>
      </c>
      <c r="P710" s="472" t="s">
        <v>47</v>
      </c>
      <c r="Q710" s="472" t="s">
        <v>47</v>
      </c>
      <c r="R710" s="626" t="s">
        <v>1254</v>
      </c>
      <c r="S710" s="464" t="s">
        <v>650</v>
      </c>
    </row>
    <row r="711" spans="1:21" ht="51" x14ac:dyDescent="0.2">
      <c r="A711" s="624">
        <v>695</v>
      </c>
      <c r="B711" s="6" t="s">
        <v>88</v>
      </c>
      <c r="C711" s="11" t="s">
        <v>89</v>
      </c>
      <c r="D711" s="249" t="s">
        <v>1116</v>
      </c>
      <c r="E711" s="345" t="s">
        <v>361</v>
      </c>
      <c r="F711" s="2">
        <v>876</v>
      </c>
      <c r="G711" s="623" t="s">
        <v>49</v>
      </c>
      <c r="H711" s="548">
        <v>1</v>
      </c>
      <c r="I711" s="115">
        <v>52401360000</v>
      </c>
      <c r="J711" s="11" t="s">
        <v>26</v>
      </c>
      <c r="K711" s="625">
        <v>80231332.700000003</v>
      </c>
      <c r="L711" s="25">
        <v>45139</v>
      </c>
      <c r="M711" s="25">
        <v>45656</v>
      </c>
      <c r="N711" s="9" t="s">
        <v>27</v>
      </c>
      <c r="O711" s="472" t="s">
        <v>46</v>
      </c>
      <c r="P711" s="472" t="s">
        <v>46</v>
      </c>
      <c r="Q711" s="472" t="s">
        <v>47</v>
      </c>
      <c r="R711" s="626" t="s">
        <v>30</v>
      </c>
      <c r="S711" s="464" t="s">
        <v>59</v>
      </c>
    </row>
    <row r="712" spans="1:21" ht="38.25" x14ac:dyDescent="0.2">
      <c r="A712" s="624">
        <v>696</v>
      </c>
      <c r="B712" s="617" t="s">
        <v>1255</v>
      </c>
      <c r="C712" s="618" t="s">
        <v>1256</v>
      </c>
      <c r="D712" s="249" t="s">
        <v>1257</v>
      </c>
      <c r="E712" s="345"/>
      <c r="F712" s="2">
        <v>876</v>
      </c>
      <c r="G712" s="623" t="s">
        <v>49</v>
      </c>
      <c r="H712" s="548">
        <v>1</v>
      </c>
      <c r="I712" s="115">
        <v>52401360000</v>
      </c>
      <c r="J712" s="11" t="s">
        <v>26</v>
      </c>
      <c r="K712" s="625">
        <v>4143814.35</v>
      </c>
      <c r="L712" s="25">
        <v>45170</v>
      </c>
      <c r="M712" s="25">
        <v>45322</v>
      </c>
      <c r="N712" s="9" t="s">
        <v>27</v>
      </c>
      <c r="O712" s="472" t="s">
        <v>46</v>
      </c>
      <c r="P712" s="472" t="s">
        <v>46</v>
      </c>
      <c r="Q712" s="472" t="s">
        <v>47</v>
      </c>
      <c r="R712" s="626" t="s">
        <v>30</v>
      </c>
      <c r="S712" s="568" t="s">
        <v>59</v>
      </c>
    </row>
    <row r="713" spans="1:21" ht="38.25" x14ac:dyDescent="0.2">
      <c r="A713" s="624">
        <v>697</v>
      </c>
      <c r="B713" s="617" t="s">
        <v>151</v>
      </c>
      <c r="C713" s="618" t="s">
        <v>140</v>
      </c>
      <c r="D713" s="249" t="s">
        <v>1258</v>
      </c>
      <c r="E713" s="345"/>
      <c r="F713" s="2">
        <v>876</v>
      </c>
      <c r="G713" s="623" t="s">
        <v>49</v>
      </c>
      <c r="H713" s="548">
        <v>1</v>
      </c>
      <c r="I713" s="115">
        <v>52401360000</v>
      </c>
      <c r="J713" s="11" t="s">
        <v>26</v>
      </c>
      <c r="K713" s="625">
        <v>930606.07</v>
      </c>
      <c r="L713" s="25">
        <v>45170</v>
      </c>
      <c r="M713" s="25">
        <v>45322</v>
      </c>
      <c r="N713" s="9" t="s">
        <v>27</v>
      </c>
      <c r="O713" s="472" t="s">
        <v>46</v>
      </c>
      <c r="P713" s="472" t="s">
        <v>46</v>
      </c>
      <c r="Q713" s="472" t="s">
        <v>47</v>
      </c>
      <c r="R713" s="626" t="s">
        <v>30</v>
      </c>
      <c r="S713" s="464" t="s">
        <v>59</v>
      </c>
    </row>
    <row r="714" spans="1:21" ht="229.5" x14ac:dyDescent="0.2">
      <c r="A714" s="628">
        <v>698</v>
      </c>
      <c r="B714" s="617" t="s">
        <v>164</v>
      </c>
      <c r="C714" s="618" t="s">
        <v>510</v>
      </c>
      <c r="D714" s="249" t="s">
        <v>1261</v>
      </c>
      <c r="E714" s="630"/>
      <c r="F714" s="2">
        <v>876</v>
      </c>
      <c r="G714" s="627" t="s">
        <v>435</v>
      </c>
      <c r="H714" s="548">
        <v>1</v>
      </c>
      <c r="I714" s="115">
        <v>52401360000</v>
      </c>
      <c r="J714" s="11" t="s">
        <v>26</v>
      </c>
      <c r="K714" s="629">
        <v>661323.4</v>
      </c>
      <c r="L714" s="25">
        <v>45170</v>
      </c>
      <c r="M714" s="25">
        <v>45534</v>
      </c>
      <c r="N714" s="9" t="s">
        <v>48</v>
      </c>
      <c r="O714" s="472" t="s">
        <v>46</v>
      </c>
      <c r="P714" s="472" t="s">
        <v>47</v>
      </c>
      <c r="Q714" s="472" t="s">
        <v>47</v>
      </c>
      <c r="R714" s="202" t="s">
        <v>30</v>
      </c>
      <c r="S714" s="631" t="s">
        <v>59</v>
      </c>
    </row>
    <row r="715" spans="1:21" customFormat="1" ht="55.9" customHeight="1" x14ac:dyDescent="0.2">
      <c r="A715" s="640">
        <v>699</v>
      </c>
      <c r="B715" s="665" t="s">
        <v>1268</v>
      </c>
      <c r="C715" s="665" t="s">
        <v>162</v>
      </c>
      <c r="D715" s="641" t="s">
        <v>1302</v>
      </c>
      <c r="E715" s="665" t="s">
        <v>1100</v>
      </c>
      <c r="F715" s="647">
        <v>876</v>
      </c>
      <c r="G715" s="648" t="s">
        <v>49</v>
      </c>
      <c r="H715" s="642">
        <v>1</v>
      </c>
      <c r="I715" s="20">
        <v>52401360000</v>
      </c>
      <c r="J715" s="19" t="s">
        <v>26</v>
      </c>
      <c r="K715" s="636">
        <v>400000</v>
      </c>
      <c r="L715" s="559">
        <v>45170</v>
      </c>
      <c r="M715" s="559">
        <v>45170</v>
      </c>
      <c r="N715" s="635" t="s">
        <v>179</v>
      </c>
      <c r="O715" s="472" t="s">
        <v>47</v>
      </c>
      <c r="P715" s="472" t="s">
        <v>47</v>
      </c>
      <c r="Q715" s="472" t="s">
        <v>47</v>
      </c>
      <c r="R715" s="638" t="s">
        <v>30</v>
      </c>
      <c r="S715" s="633" t="s">
        <v>226</v>
      </c>
      <c r="U715" s="637"/>
    </row>
    <row r="716" spans="1:21" customFormat="1" ht="55.9" customHeight="1" x14ac:dyDescent="0.2">
      <c r="A716" s="640">
        <v>700</v>
      </c>
      <c r="B716" s="665" t="s">
        <v>398</v>
      </c>
      <c r="C716" s="665" t="s">
        <v>399</v>
      </c>
      <c r="D716" s="641" t="s">
        <v>1172</v>
      </c>
      <c r="E716" s="665" t="s">
        <v>532</v>
      </c>
      <c r="F716" s="665">
        <v>796</v>
      </c>
      <c r="G716" s="664" t="s">
        <v>50</v>
      </c>
      <c r="H716" s="643">
        <v>19</v>
      </c>
      <c r="I716" s="20">
        <v>52401360000</v>
      </c>
      <c r="J716" s="19" t="s">
        <v>26</v>
      </c>
      <c r="K716" s="636">
        <v>256900</v>
      </c>
      <c r="L716" s="559">
        <v>45170</v>
      </c>
      <c r="M716" s="559">
        <v>45200</v>
      </c>
      <c r="N716" s="635" t="s">
        <v>179</v>
      </c>
      <c r="O716" s="472" t="s">
        <v>47</v>
      </c>
      <c r="P716" s="472" t="s">
        <v>47</v>
      </c>
      <c r="Q716" s="472" t="s">
        <v>47</v>
      </c>
      <c r="R716" s="638" t="s">
        <v>30</v>
      </c>
      <c r="S716" s="633" t="s">
        <v>390</v>
      </c>
      <c r="U716" s="637"/>
    </row>
    <row r="717" spans="1:21" customFormat="1" ht="55.9" customHeight="1" x14ac:dyDescent="0.2">
      <c r="A717" s="563">
        <v>701</v>
      </c>
      <c r="B717" s="674" t="s">
        <v>88</v>
      </c>
      <c r="C717" s="674" t="s">
        <v>780</v>
      </c>
      <c r="D717" s="33" t="s">
        <v>1269</v>
      </c>
      <c r="E717" s="674"/>
      <c r="F717" s="647">
        <v>876</v>
      </c>
      <c r="G717" s="648" t="s">
        <v>49</v>
      </c>
      <c r="H717" s="642">
        <v>1</v>
      </c>
      <c r="I717" s="20">
        <v>52401360000</v>
      </c>
      <c r="J717" s="19" t="s">
        <v>26</v>
      </c>
      <c r="K717" s="677">
        <v>916666.67</v>
      </c>
      <c r="L717" s="678">
        <v>45170</v>
      </c>
      <c r="M717" s="678">
        <v>45200</v>
      </c>
      <c r="N717" s="674" t="s">
        <v>179</v>
      </c>
      <c r="O717" s="472" t="s">
        <v>47</v>
      </c>
      <c r="P717" s="472" t="s">
        <v>47</v>
      </c>
      <c r="Q717" s="472" t="s">
        <v>47</v>
      </c>
      <c r="R717" s="638" t="s">
        <v>30</v>
      </c>
      <c r="S717" s="633" t="s">
        <v>226</v>
      </c>
      <c r="U717" s="637"/>
    </row>
    <row r="718" spans="1:21" ht="45" x14ac:dyDescent="0.2">
      <c r="A718" s="675">
        <v>702</v>
      </c>
      <c r="B718" s="22" t="s">
        <v>237</v>
      </c>
      <c r="C718" s="685" t="s">
        <v>238</v>
      </c>
      <c r="D718" s="249" t="s">
        <v>1321</v>
      </c>
      <c r="E718" s="630" t="s">
        <v>1322</v>
      </c>
      <c r="F718" s="2">
        <v>876</v>
      </c>
      <c r="G718" s="673" t="s">
        <v>49</v>
      </c>
      <c r="H718" s="686">
        <v>1</v>
      </c>
      <c r="I718" s="115">
        <v>52401360000</v>
      </c>
      <c r="J718" s="11" t="s">
        <v>26</v>
      </c>
      <c r="K718" s="677">
        <v>355634.8</v>
      </c>
      <c r="L718" s="25">
        <v>45200</v>
      </c>
      <c r="M718" s="25">
        <v>45261</v>
      </c>
      <c r="N718" s="9" t="s">
        <v>48</v>
      </c>
      <c r="O718" s="472" t="s">
        <v>46</v>
      </c>
      <c r="P718" s="472" t="s">
        <v>47</v>
      </c>
      <c r="Q718" s="472" t="s">
        <v>47</v>
      </c>
      <c r="R718" s="680" t="s">
        <v>30</v>
      </c>
      <c r="S718" s="667" t="s">
        <v>31</v>
      </c>
      <c r="T718"/>
      <c r="U718" s="679"/>
    </row>
    <row r="719" spans="1:21" ht="25.5" x14ac:dyDescent="0.2">
      <c r="A719" s="675">
        <v>703</v>
      </c>
      <c r="B719" s="6" t="s">
        <v>237</v>
      </c>
      <c r="C719" s="11" t="s">
        <v>238</v>
      </c>
      <c r="D719" s="249" t="s">
        <v>1323</v>
      </c>
      <c r="E719" s="345" t="s">
        <v>1324</v>
      </c>
      <c r="F719" s="2">
        <v>876</v>
      </c>
      <c r="G719" s="673" t="s">
        <v>49</v>
      </c>
      <c r="H719" s="548">
        <v>1</v>
      </c>
      <c r="I719" s="115">
        <v>52401360000</v>
      </c>
      <c r="J719" s="11" t="s">
        <v>26</v>
      </c>
      <c r="K719" s="677">
        <v>9446423.1999999993</v>
      </c>
      <c r="L719" s="25">
        <v>45200</v>
      </c>
      <c r="M719" s="25">
        <v>45444</v>
      </c>
      <c r="N719" s="9" t="s">
        <v>48</v>
      </c>
      <c r="O719" s="472" t="s">
        <v>46</v>
      </c>
      <c r="P719" s="472" t="s">
        <v>47</v>
      </c>
      <c r="Q719" s="472" t="s">
        <v>47</v>
      </c>
      <c r="R719" s="680" t="s">
        <v>30</v>
      </c>
      <c r="S719" s="667" t="s">
        <v>31</v>
      </c>
      <c r="T719" s="423"/>
      <c r="U719" s="679"/>
    </row>
    <row r="720" spans="1:21" ht="24" x14ac:dyDescent="0.2">
      <c r="A720" s="675">
        <v>704</v>
      </c>
      <c r="B720" s="6" t="s">
        <v>450</v>
      </c>
      <c r="C720" s="11" t="s">
        <v>462</v>
      </c>
      <c r="D720" s="249" t="s">
        <v>1325</v>
      </c>
      <c r="E720" s="345"/>
      <c r="F720" s="2">
        <v>796</v>
      </c>
      <c r="G720" s="673" t="s">
        <v>50</v>
      </c>
      <c r="H720" s="548">
        <v>5</v>
      </c>
      <c r="I720" s="115">
        <v>52401360000</v>
      </c>
      <c r="J720" s="11" t="s">
        <v>26</v>
      </c>
      <c r="K720" s="677">
        <v>192812.5</v>
      </c>
      <c r="L720" s="25">
        <v>45200</v>
      </c>
      <c r="M720" s="25">
        <v>45261</v>
      </c>
      <c r="N720" s="9" t="s">
        <v>48</v>
      </c>
      <c r="O720" s="472" t="s">
        <v>46</v>
      </c>
      <c r="P720" s="472" t="s">
        <v>47</v>
      </c>
      <c r="Q720" s="472" t="s">
        <v>47</v>
      </c>
      <c r="R720" s="680" t="s">
        <v>30</v>
      </c>
      <c r="S720" s="631" t="s">
        <v>439</v>
      </c>
      <c r="T720" s="423"/>
      <c r="U720" s="679"/>
    </row>
    <row r="721" spans="1:21" ht="38.25" x14ac:dyDescent="0.2">
      <c r="A721" s="675">
        <v>705</v>
      </c>
      <c r="B721" s="6" t="s">
        <v>70</v>
      </c>
      <c r="C721" s="11" t="s">
        <v>1083</v>
      </c>
      <c r="D721" s="249" t="s">
        <v>1326</v>
      </c>
      <c r="E721" s="345" t="s">
        <v>1327</v>
      </c>
      <c r="F721" s="2" t="s">
        <v>72</v>
      </c>
      <c r="G721" s="673" t="s">
        <v>73</v>
      </c>
      <c r="H721" s="549">
        <v>93.6</v>
      </c>
      <c r="I721" s="115">
        <v>52401360000</v>
      </c>
      <c r="J721" s="11" t="s">
        <v>26</v>
      </c>
      <c r="K721" s="677">
        <v>959659.27</v>
      </c>
      <c r="L721" s="25">
        <v>45200</v>
      </c>
      <c r="M721" s="25">
        <v>45261</v>
      </c>
      <c r="N721" s="9" t="s">
        <v>48</v>
      </c>
      <c r="O721" s="472" t="s">
        <v>46</v>
      </c>
      <c r="P721" s="472" t="s">
        <v>47</v>
      </c>
      <c r="Q721" s="472" t="s">
        <v>47</v>
      </c>
      <c r="R721" s="680" t="s">
        <v>30</v>
      </c>
      <c r="S721" s="631" t="s">
        <v>31</v>
      </c>
      <c r="T721" s="423"/>
      <c r="U721" s="679"/>
    </row>
    <row r="722" spans="1:21" s="423" customFormat="1" ht="49.5" customHeight="1" x14ac:dyDescent="0.2">
      <c r="A722" s="675">
        <v>706</v>
      </c>
      <c r="B722" s="11" t="s">
        <v>932</v>
      </c>
      <c r="C722" s="11" t="s">
        <v>933</v>
      </c>
      <c r="D722" s="249" t="s">
        <v>1328</v>
      </c>
      <c r="E722" s="345" t="s">
        <v>964</v>
      </c>
      <c r="F722" s="2">
        <v>876</v>
      </c>
      <c r="G722" s="673" t="s">
        <v>49</v>
      </c>
      <c r="H722" s="548">
        <v>1</v>
      </c>
      <c r="I722" s="115">
        <v>52401360000</v>
      </c>
      <c r="J722" s="11" t="s">
        <v>26</v>
      </c>
      <c r="K722" s="677">
        <v>4818687.08</v>
      </c>
      <c r="L722" s="25">
        <v>45200</v>
      </c>
      <c r="M722" s="25">
        <v>45261</v>
      </c>
      <c r="N722" s="9" t="s">
        <v>27</v>
      </c>
      <c r="O722" s="472" t="s">
        <v>46</v>
      </c>
      <c r="P722" s="472" t="s">
        <v>46</v>
      </c>
      <c r="Q722" s="472" t="s">
        <v>47</v>
      </c>
      <c r="R722" s="680" t="s">
        <v>30</v>
      </c>
      <c r="S722" s="631" t="s">
        <v>61</v>
      </c>
      <c r="U722" s="679"/>
    </row>
    <row r="723" spans="1:21" ht="45" x14ac:dyDescent="0.2">
      <c r="A723" s="675">
        <v>707</v>
      </c>
      <c r="B723" s="688" t="s">
        <v>764</v>
      </c>
      <c r="C723" s="11" t="s">
        <v>765</v>
      </c>
      <c r="D723" s="249" t="s">
        <v>1332</v>
      </c>
      <c r="E723" s="345" t="s">
        <v>767</v>
      </c>
      <c r="F723" s="2">
        <v>168</v>
      </c>
      <c r="G723" s="673" t="s">
        <v>150</v>
      </c>
      <c r="H723" s="548">
        <v>392</v>
      </c>
      <c r="I723" s="115">
        <v>52401360000</v>
      </c>
      <c r="J723" s="11" t="s">
        <v>26</v>
      </c>
      <c r="K723" s="677">
        <v>2779611.64</v>
      </c>
      <c r="L723" s="687">
        <v>45261</v>
      </c>
      <c r="M723" s="25">
        <v>45747</v>
      </c>
      <c r="N723" s="9" t="s">
        <v>48</v>
      </c>
      <c r="O723" s="472" t="s">
        <v>46</v>
      </c>
      <c r="P723" s="472" t="s">
        <v>47</v>
      </c>
      <c r="Q723" s="472" t="s">
        <v>47</v>
      </c>
      <c r="R723" s="680" t="s">
        <v>30</v>
      </c>
      <c r="S723" s="631" t="s">
        <v>31</v>
      </c>
      <c r="U723" s="679"/>
    </row>
    <row r="724" spans="1:21" ht="33.75" x14ac:dyDescent="0.2">
      <c r="A724" s="690">
        <v>708</v>
      </c>
      <c r="B724" s="691" t="s">
        <v>88</v>
      </c>
      <c r="C724" s="691" t="s">
        <v>780</v>
      </c>
      <c r="D724" s="4" t="s">
        <v>1334</v>
      </c>
      <c r="E724" s="691"/>
      <c r="F724" s="2">
        <v>876</v>
      </c>
      <c r="G724" s="690" t="s">
        <v>49</v>
      </c>
      <c r="H724" s="548">
        <v>1</v>
      </c>
      <c r="I724" s="115">
        <v>52401360000</v>
      </c>
      <c r="J724" s="11" t="s">
        <v>26</v>
      </c>
      <c r="K724" s="692">
        <v>55573837.840000004</v>
      </c>
      <c r="L724" s="23">
        <v>45200</v>
      </c>
      <c r="M724" s="25">
        <v>45261</v>
      </c>
      <c r="N724" s="691" t="s">
        <v>179</v>
      </c>
      <c r="O724" s="197" t="s">
        <v>47</v>
      </c>
      <c r="P724" s="197" t="s">
        <v>46</v>
      </c>
      <c r="Q724" s="197" t="s">
        <v>47</v>
      </c>
      <c r="R724" s="191" t="s">
        <v>30</v>
      </c>
      <c r="S724" s="689" t="s">
        <v>59</v>
      </c>
    </row>
    <row r="725" spans="1:21" ht="28.5" x14ac:dyDescent="0.2">
      <c r="A725" s="696">
        <v>709</v>
      </c>
      <c r="B725" s="709" t="s">
        <v>1030</v>
      </c>
      <c r="C725" s="710" t="s">
        <v>1031</v>
      </c>
      <c r="D725" s="711" t="s">
        <v>1032</v>
      </c>
      <c r="E725" s="712"/>
      <c r="F725" s="713">
        <v>876</v>
      </c>
      <c r="G725" s="714" t="s">
        <v>394</v>
      </c>
      <c r="H725" s="715">
        <v>1</v>
      </c>
      <c r="I725" s="716">
        <v>52401360000</v>
      </c>
      <c r="J725" s="710" t="s">
        <v>26</v>
      </c>
      <c r="K725" s="699">
        <v>705140</v>
      </c>
      <c r="L725" s="717">
        <v>45200</v>
      </c>
      <c r="M725" s="717">
        <v>45261</v>
      </c>
      <c r="N725" s="718" t="s">
        <v>48</v>
      </c>
      <c r="O725" s="719" t="s">
        <v>46</v>
      </c>
      <c r="P725" s="472" t="s">
        <v>47</v>
      </c>
      <c r="Q725" s="472" t="s">
        <v>47</v>
      </c>
      <c r="R725" s="700" t="s">
        <v>30</v>
      </c>
      <c r="S725" s="667" t="s">
        <v>79</v>
      </c>
    </row>
    <row r="726" spans="1:21" ht="38.25" x14ac:dyDescent="0.2">
      <c r="A726" s="696">
        <v>710</v>
      </c>
      <c r="B726" s="12" t="s">
        <v>446</v>
      </c>
      <c r="C726" s="12" t="s">
        <v>447</v>
      </c>
      <c r="D726" s="249" t="s">
        <v>1336</v>
      </c>
      <c r="E726" s="74" t="s">
        <v>1337</v>
      </c>
      <c r="F726" s="2">
        <v>876</v>
      </c>
      <c r="G726" s="695" t="s">
        <v>394</v>
      </c>
      <c r="H726" s="548">
        <v>1</v>
      </c>
      <c r="I726" s="115">
        <v>52401360000</v>
      </c>
      <c r="J726" s="11" t="s">
        <v>26</v>
      </c>
      <c r="K726" s="322">
        <v>254333.33</v>
      </c>
      <c r="L726" s="25">
        <v>45200</v>
      </c>
      <c r="M726" s="25">
        <v>45261</v>
      </c>
      <c r="N726" s="6" t="s">
        <v>179</v>
      </c>
      <c r="O726" s="12" t="s">
        <v>47</v>
      </c>
      <c r="P726" s="719" t="s">
        <v>46</v>
      </c>
      <c r="Q726" s="12" t="s">
        <v>47</v>
      </c>
      <c r="R726" s="700" t="s">
        <v>30</v>
      </c>
      <c r="S726" s="720" t="s">
        <v>439</v>
      </c>
    </row>
    <row r="727" spans="1:21" ht="90" x14ac:dyDescent="0.2">
      <c r="A727" s="696">
        <v>711</v>
      </c>
      <c r="B727" s="399" t="s">
        <v>398</v>
      </c>
      <c r="C727" s="404" t="s">
        <v>398</v>
      </c>
      <c r="D727" s="721" t="s">
        <v>1338</v>
      </c>
      <c r="E727" s="722" t="s">
        <v>532</v>
      </c>
      <c r="F727" s="723">
        <v>796</v>
      </c>
      <c r="G727" s="724" t="s">
        <v>50</v>
      </c>
      <c r="H727" s="725">
        <v>2</v>
      </c>
      <c r="I727" s="401">
        <v>52401360000</v>
      </c>
      <c r="J727" s="404" t="s">
        <v>26</v>
      </c>
      <c r="K727" s="726">
        <v>1124069.8600000001</v>
      </c>
      <c r="L727" s="403">
        <v>45200</v>
      </c>
      <c r="M727" s="403">
        <v>45261</v>
      </c>
      <c r="N727" s="405" t="s">
        <v>1339</v>
      </c>
      <c r="O727" s="472" t="s">
        <v>46</v>
      </c>
      <c r="P727" s="472" t="s">
        <v>47</v>
      </c>
      <c r="Q727" s="472" t="s">
        <v>47</v>
      </c>
      <c r="R727" s="700" t="s">
        <v>30</v>
      </c>
      <c r="S727" s="631" t="s">
        <v>390</v>
      </c>
    </row>
    <row r="728" spans="1:21" ht="24" x14ac:dyDescent="0.2">
      <c r="A728" s="696">
        <v>712</v>
      </c>
      <c r="B728" s="6" t="s">
        <v>1340</v>
      </c>
      <c r="C728" s="11" t="s">
        <v>407</v>
      </c>
      <c r="D728" s="249" t="s">
        <v>1341</v>
      </c>
      <c r="E728" s="345"/>
      <c r="F728" s="2">
        <v>796</v>
      </c>
      <c r="G728" s="695" t="s">
        <v>50</v>
      </c>
      <c r="H728" s="548">
        <v>1</v>
      </c>
      <c r="I728" s="115">
        <v>52401360000</v>
      </c>
      <c r="J728" s="11" t="s">
        <v>26</v>
      </c>
      <c r="K728" s="697">
        <v>13988333.33</v>
      </c>
      <c r="L728" s="25">
        <v>45231</v>
      </c>
      <c r="M728" s="25">
        <v>45627</v>
      </c>
      <c r="N728" s="9" t="s">
        <v>1339</v>
      </c>
      <c r="O728" s="472" t="s">
        <v>46</v>
      </c>
      <c r="P728" s="472" t="s">
        <v>47</v>
      </c>
      <c r="Q728" s="472" t="s">
        <v>47</v>
      </c>
      <c r="R728" s="700" t="s">
        <v>30</v>
      </c>
      <c r="S728" s="631" t="s">
        <v>390</v>
      </c>
    </row>
    <row r="729" spans="1:21" s="423" customFormat="1" ht="24" customHeight="1" x14ac:dyDescent="0.2">
      <c r="A729" s="705">
        <v>713</v>
      </c>
      <c r="B729" s="709" t="s">
        <v>34</v>
      </c>
      <c r="C729" s="710" t="s">
        <v>539</v>
      </c>
      <c r="D729" s="711" t="s">
        <v>1345</v>
      </c>
      <c r="E729" s="712" t="s">
        <v>1346</v>
      </c>
      <c r="F729" s="713">
        <v>796</v>
      </c>
      <c r="G729" s="714" t="s">
        <v>50</v>
      </c>
      <c r="H729" s="715">
        <v>669</v>
      </c>
      <c r="I729" s="716">
        <v>52401000000</v>
      </c>
      <c r="J729" s="710" t="s">
        <v>26</v>
      </c>
      <c r="K729" s="699">
        <v>51153285.909999996</v>
      </c>
      <c r="L729" s="717">
        <v>45231</v>
      </c>
      <c r="M729" s="717">
        <v>46357</v>
      </c>
      <c r="N729" s="718" t="s">
        <v>27</v>
      </c>
      <c r="O729" s="719" t="s">
        <v>46</v>
      </c>
      <c r="P729" s="719" t="s">
        <v>46</v>
      </c>
      <c r="Q729" s="472" t="s">
        <v>47</v>
      </c>
      <c r="R729" s="708" t="s">
        <v>30</v>
      </c>
      <c r="S729" s="667" t="s">
        <v>31</v>
      </c>
      <c r="U729" s="392"/>
    </row>
    <row r="730" spans="1:21" s="423" customFormat="1" ht="24" customHeight="1" x14ac:dyDescent="0.2">
      <c r="A730" s="705">
        <v>714</v>
      </c>
      <c r="B730" s="12" t="s">
        <v>34</v>
      </c>
      <c r="C730" s="12" t="s">
        <v>539</v>
      </c>
      <c r="D730" s="249" t="s">
        <v>1347</v>
      </c>
      <c r="E730" s="74" t="s">
        <v>1348</v>
      </c>
      <c r="F730" s="2">
        <v>796</v>
      </c>
      <c r="G730" s="703" t="s">
        <v>50</v>
      </c>
      <c r="H730" s="548">
        <v>93</v>
      </c>
      <c r="I730" s="115">
        <v>52401000000</v>
      </c>
      <c r="J730" s="11" t="s">
        <v>26</v>
      </c>
      <c r="K730" s="322">
        <v>38674286</v>
      </c>
      <c r="L730" s="25">
        <v>45231</v>
      </c>
      <c r="M730" s="25">
        <v>46357</v>
      </c>
      <c r="N730" s="718" t="s">
        <v>27</v>
      </c>
      <c r="O730" s="12" t="s">
        <v>46</v>
      </c>
      <c r="P730" s="12" t="s">
        <v>46</v>
      </c>
      <c r="Q730" s="472" t="s">
        <v>47</v>
      </c>
      <c r="R730" s="708" t="s">
        <v>30</v>
      </c>
      <c r="S730" s="720" t="s">
        <v>31</v>
      </c>
      <c r="U730" s="392"/>
    </row>
    <row r="731" spans="1:21" s="423" customFormat="1" ht="24" customHeight="1" x14ac:dyDescent="0.2">
      <c r="A731" s="705">
        <v>715</v>
      </c>
      <c r="B731" s="399" t="s">
        <v>34</v>
      </c>
      <c r="C731" s="404" t="s">
        <v>539</v>
      </c>
      <c r="D731" s="721" t="s">
        <v>1349</v>
      </c>
      <c r="E731" s="722" t="s">
        <v>1350</v>
      </c>
      <c r="F731" s="723">
        <v>796</v>
      </c>
      <c r="G731" s="724" t="s">
        <v>50</v>
      </c>
      <c r="H731" s="725">
        <v>76</v>
      </c>
      <c r="I731" s="401">
        <v>52401000000</v>
      </c>
      <c r="J731" s="404" t="s">
        <v>26</v>
      </c>
      <c r="K731" s="726">
        <v>21823245</v>
      </c>
      <c r="L731" s="403">
        <v>45231</v>
      </c>
      <c r="M731" s="403">
        <v>46357</v>
      </c>
      <c r="N731" s="718" t="s">
        <v>27</v>
      </c>
      <c r="O731" s="472" t="s">
        <v>46</v>
      </c>
      <c r="P731" s="472" t="s">
        <v>46</v>
      </c>
      <c r="Q731" s="472" t="s">
        <v>47</v>
      </c>
      <c r="R731" s="708" t="s">
        <v>30</v>
      </c>
      <c r="S731" s="631" t="s">
        <v>31</v>
      </c>
      <c r="U731" s="392"/>
    </row>
    <row r="732" spans="1:21" s="423" customFormat="1" ht="24" customHeight="1" x14ac:dyDescent="0.2">
      <c r="A732" s="705">
        <v>716</v>
      </c>
      <c r="B732" s="6" t="s">
        <v>34</v>
      </c>
      <c r="C732" s="11" t="s">
        <v>539</v>
      </c>
      <c r="D732" s="249" t="s">
        <v>1351</v>
      </c>
      <c r="E732" s="345" t="s">
        <v>1352</v>
      </c>
      <c r="F732" s="2">
        <v>796</v>
      </c>
      <c r="G732" s="703" t="s">
        <v>50</v>
      </c>
      <c r="H732" s="548">
        <v>141</v>
      </c>
      <c r="I732" s="115">
        <v>52401000000</v>
      </c>
      <c r="J732" s="11" t="s">
        <v>26</v>
      </c>
      <c r="K732" s="707">
        <v>29189627.700000003</v>
      </c>
      <c r="L732" s="25">
        <v>45231</v>
      </c>
      <c r="M732" s="25">
        <v>46357</v>
      </c>
      <c r="N732" s="718" t="s">
        <v>27</v>
      </c>
      <c r="O732" s="472" t="s">
        <v>46</v>
      </c>
      <c r="P732" s="472" t="s">
        <v>46</v>
      </c>
      <c r="Q732" s="472" t="s">
        <v>47</v>
      </c>
      <c r="R732" s="708" t="s">
        <v>30</v>
      </c>
      <c r="S732" s="631" t="s">
        <v>31</v>
      </c>
      <c r="U732" s="392"/>
    </row>
    <row r="733" spans="1:21" s="423" customFormat="1" ht="24" customHeight="1" x14ac:dyDescent="0.2">
      <c r="A733" s="705">
        <v>717</v>
      </c>
      <c r="B733" s="6" t="s">
        <v>1215</v>
      </c>
      <c r="C733" s="11" t="s">
        <v>1215</v>
      </c>
      <c r="D733" s="249" t="s">
        <v>1353</v>
      </c>
      <c r="E733" s="345"/>
      <c r="F733" s="2">
        <v>796</v>
      </c>
      <c r="G733" s="703" t="s">
        <v>50</v>
      </c>
      <c r="H733" s="548">
        <v>1</v>
      </c>
      <c r="I733" s="20">
        <v>56401360000</v>
      </c>
      <c r="J733" s="19" t="s">
        <v>26</v>
      </c>
      <c r="K733" s="707">
        <v>1245083.33</v>
      </c>
      <c r="L733" s="25">
        <v>45231</v>
      </c>
      <c r="M733" s="25">
        <v>45262</v>
      </c>
      <c r="N733" s="9" t="s">
        <v>48</v>
      </c>
      <c r="O733" s="472" t="s">
        <v>46</v>
      </c>
      <c r="P733" s="472" t="s">
        <v>47</v>
      </c>
      <c r="Q733" s="472" t="s">
        <v>47</v>
      </c>
      <c r="R733" s="708" t="s">
        <v>30</v>
      </c>
      <c r="S733" s="631" t="s">
        <v>376</v>
      </c>
      <c r="U733" s="392"/>
    </row>
    <row r="734" spans="1:21" s="423" customFormat="1" ht="24" customHeight="1" x14ac:dyDescent="0.2">
      <c r="A734" s="705">
        <v>718</v>
      </c>
      <c r="B734" s="6" t="s">
        <v>398</v>
      </c>
      <c r="C734" s="11" t="s">
        <v>401</v>
      </c>
      <c r="D734" s="249" t="s">
        <v>1354</v>
      </c>
      <c r="E734" s="345" t="s">
        <v>532</v>
      </c>
      <c r="F734" s="2">
        <v>796</v>
      </c>
      <c r="G734" s="703" t="s">
        <v>50</v>
      </c>
      <c r="H734" s="548">
        <v>1</v>
      </c>
      <c r="I734" s="20">
        <v>52401360000</v>
      </c>
      <c r="J734" s="19" t="s">
        <v>26</v>
      </c>
      <c r="K734" s="707">
        <v>338931.25</v>
      </c>
      <c r="L734" s="25">
        <v>45227</v>
      </c>
      <c r="M734" s="25">
        <v>45261</v>
      </c>
      <c r="N734" s="9" t="s">
        <v>1339</v>
      </c>
      <c r="O734" s="472" t="s">
        <v>46</v>
      </c>
      <c r="P734" s="472" t="s">
        <v>47</v>
      </c>
      <c r="Q734" s="472" t="s">
        <v>47</v>
      </c>
      <c r="R734" s="708" t="s">
        <v>30</v>
      </c>
      <c r="S734" s="631" t="s">
        <v>390</v>
      </c>
      <c r="U734" s="392"/>
    </row>
    <row r="735" spans="1:21" s="423" customFormat="1" ht="24" customHeight="1" x14ac:dyDescent="0.2">
      <c r="A735" s="705">
        <v>719</v>
      </c>
      <c r="B735" s="6" t="s">
        <v>87</v>
      </c>
      <c r="C735" s="11" t="s">
        <v>1355</v>
      </c>
      <c r="D735" s="249" t="s">
        <v>1356</v>
      </c>
      <c r="E735" s="345" t="s">
        <v>56</v>
      </c>
      <c r="F735" s="2">
        <v>796</v>
      </c>
      <c r="G735" s="703" t="s">
        <v>50</v>
      </c>
      <c r="H735" s="548">
        <v>8</v>
      </c>
      <c r="I735" s="20">
        <v>52401360000</v>
      </c>
      <c r="J735" s="19" t="s">
        <v>26</v>
      </c>
      <c r="K735" s="707">
        <v>259000</v>
      </c>
      <c r="L735" s="25">
        <v>45231</v>
      </c>
      <c r="M735" s="25">
        <v>45627</v>
      </c>
      <c r="N735" s="9" t="s">
        <v>27</v>
      </c>
      <c r="O735" s="472" t="s">
        <v>46</v>
      </c>
      <c r="P735" s="472" t="s">
        <v>46</v>
      </c>
      <c r="Q735" s="472" t="s">
        <v>47</v>
      </c>
      <c r="R735" s="708" t="s">
        <v>30</v>
      </c>
      <c r="S735" s="631" t="s">
        <v>390</v>
      </c>
      <c r="U735" s="392"/>
    </row>
    <row r="736" spans="1:21" s="423" customFormat="1" ht="108.75" customHeight="1" x14ac:dyDescent="0.2">
      <c r="A736" s="705">
        <v>720</v>
      </c>
      <c r="B736" s="6" t="s">
        <v>388</v>
      </c>
      <c r="C736" s="11" t="s">
        <v>388</v>
      </c>
      <c r="D736" s="249" t="s">
        <v>1385</v>
      </c>
      <c r="E736" s="345" t="s">
        <v>532</v>
      </c>
      <c r="F736" s="2">
        <v>796</v>
      </c>
      <c r="G736" s="703" t="s">
        <v>50</v>
      </c>
      <c r="H736" s="548">
        <v>6</v>
      </c>
      <c r="I736" s="20">
        <v>52401360000</v>
      </c>
      <c r="J736" s="19" t="s">
        <v>26</v>
      </c>
      <c r="K736" s="707">
        <v>30667858.879999999</v>
      </c>
      <c r="L736" s="25">
        <v>45231</v>
      </c>
      <c r="M736" s="25">
        <v>45627</v>
      </c>
      <c r="N736" s="9" t="s">
        <v>48</v>
      </c>
      <c r="O736" s="472" t="s">
        <v>46</v>
      </c>
      <c r="P736" s="472" t="s">
        <v>47</v>
      </c>
      <c r="Q736" s="472" t="s">
        <v>47</v>
      </c>
      <c r="R736" s="708" t="s">
        <v>30</v>
      </c>
      <c r="S736" s="631" t="s">
        <v>390</v>
      </c>
      <c r="U736" s="392"/>
    </row>
    <row r="737" spans="1:21" s="423" customFormat="1" ht="24" customHeight="1" x14ac:dyDescent="0.2">
      <c r="A737" s="705">
        <v>721</v>
      </c>
      <c r="B737" s="6" t="s">
        <v>88</v>
      </c>
      <c r="C737" s="11" t="s">
        <v>1363</v>
      </c>
      <c r="D737" s="249" t="s">
        <v>1357</v>
      </c>
      <c r="E737" s="345"/>
      <c r="F737" s="2">
        <v>876</v>
      </c>
      <c r="G737" s="703" t="s">
        <v>49</v>
      </c>
      <c r="H737" s="548">
        <v>1</v>
      </c>
      <c r="I737" s="20">
        <v>52401360000</v>
      </c>
      <c r="J737" s="19" t="s">
        <v>26</v>
      </c>
      <c r="K737" s="707">
        <v>1885418</v>
      </c>
      <c r="L737" s="25">
        <v>45229</v>
      </c>
      <c r="M737" s="25">
        <v>45291</v>
      </c>
      <c r="N737" s="9" t="s">
        <v>27</v>
      </c>
      <c r="O737" s="472" t="s">
        <v>46</v>
      </c>
      <c r="P737" s="472" t="s">
        <v>46</v>
      </c>
      <c r="Q737" s="472" t="s">
        <v>47</v>
      </c>
      <c r="R737" s="708" t="s">
        <v>30</v>
      </c>
      <c r="S737" s="631" t="s">
        <v>59</v>
      </c>
      <c r="U737" s="392"/>
    </row>
    <row r="738" spans="1:21" s="423" customFormat="1" ht="46.5" customHeight="1" x14ac:dyDescent="0.2">
      <c r="A738" s="705">
        <v>722</v>
      </c>
      <c r="B738" s="6" t="s">
        <v>88</v>
      </c>
      <c r="C738" s="11" t="s">
        <v>614</v>
      </c>
      <c r="D738" s="249" t="s">
        <v>1358</v>
      </c>
      <c r="E738" s="345"/>
      <c r="F738" s="2">
        <v>876</v>
      </c>
      <c r="G738" s="703" t="s">
        <v>49</v>
      </c>
      <c r="H738" s="548">
        <v>1</v>
      </c>
      <c r="I738" s="20">
        <v>52401360000</v>
      </c>
      <c r="J738" s="19" t="s">
        <v>26</v>
      </c>
      <c r="K738" s="707">
        <v>1527880.02</v>
      </c>
      <c r="L738" s="25">
        <v>45260</v>
      </c>
      <c r="M738" s="25">
        <v>45351</v>
      </c>
      <c r="N738" s="9" t="s">
        <v>27</v>
      </c>
      <c r="O738" s="472" t="s">
        <v>46</v>
      </c>
      <c r="P738" s="472" t="s">
        <v>46</v>
      </c>
      <c r="Q738" s="472" t="s">
        <v>47</v>
      </c>
      <c r="R738" s="708" t="s">
        <v>30</v>
      </c>
      <c r="S738" s="631" t="s">
        <v>59</v>
      </c>
      <c r="U738" s="392"/>
    </row>
    <row r="739" spans="1:21" s="423" customFormat="1" ht="24" customHeight="1" x14ac:dyDescent="0.2">
      <c r="A739" s="705">
        <v>723</v>
      </c>
      <c r="B739" s="6" t="s">
        <v>170</v>
      </c>
      <c r="C739" s="11" t="s">
        <v>162</v>
      </c>
      <c r="D739" s="249" t="s">
        <v>1359</v>
      </c>
      <c r="E739" s="345"/>
      <c r="F739" s="2">
        <v>876</v>
      </c>
      <c r="G739" s="703" t="s">
        <v>49</v>
      </c>
      <c r="H739" s="548">
        <v>1</v>
      </c>
      <c r="I739" s="20">
        <v>52401360000</v>
      </c>
      <c r="J739" s="19" t="s">
        <v>26</v>
      </c>
      <c r="K739" s="707">
        <v>2641150.23</v>
      </c>
      <c r="L739" s="25">
        <v>45231</v>
      </c>
      <c r="M739" s="25">
        <v>45381</v>
      </c>
      <c r="N739" s="9" t="s">
        <v>27</v>
      </c>
      <c r="O739" s="472" t="s">
        <v>46</v>
      </c>
      <c r="P739" s="472" t="s">
        <v>46</v>
      </c>
      <c r="Q739" s="472" t="s">
        <v>47</v>
      </c>
      <c r="R739" s="708" t="s">
        <v>30</v>
      </c>
      <c r="S739" s="631" t="s">
        <v>59</v>
      </c>
      <c r="U739" s="392"/>
    </row>
    <row r="740" spans="1:21" s="423" customFormat="1" ht="24" customHeight="1" x14ac:dyDescent="0.2">
      <c r="A740" s="705">
        <v>724</v>
      </c>
      <c r="B740" s="26" t="s">
        <v>159</v>
      </c>
      <c r="C740" s="704" t="s">
        <v>158</v>
      </c>
      <c r="D740" s="33" t="s">
        <v>160</v>
      </c>
      <c r="E740" s="704"/>
      <c r="F740" s="706"/>
      <c r="G740" s="113" t="s">
        <v>150</v>
      </c>
      <c r="H740" s="43">
        <v>2380</v>
      </c>
      <c r="I740" s="19">
        <v>52401360000</v>
      </c>
      <c r="J740" s="730" t="s">
        <v>26</v>
      </c>
      <c r="K740" s="240">
        <v>4545117</v>
      </c>
      <c r="L740" s="731">
        <v>45261</v>
      </c>
      <c r="M740" s="25">
        <v>45746</v>
      </c>
      <c r="N740" s="9" t="s">
        <v>48</v>
      </c>
      <c r="O740" s="472" t="s">
        <v>46</v>
      </c>
      <c r="P740" s="9" t="s">
        <v>47</v>
      </c>
      <c r="Q740" s="56" t="s">
        <v>47</v>
      </c>
      <c r="R740" s="708" t="s">
        <v>30</v>
      </c>
      <c r="S740" s="720" t="s">
        <v>31</v>
      </c>
      <c r="U740" s="392"/>
    </row>
    <row r="741" spans="1:21" s="423" customFormat="1" ht="24" customHeight="1" x14ac:dyDescent="0.2">
      <c r="A741" s="705">
        <v>725</v>
      </c>
      <c r="B741" s="26" t="s">
        <v>188</v>
      </c>
      <c r="C741" s="704" t="s">
        <v>188</v>
      </c>
      <c r="D741" s="33" t="s">
        <v>1360</v>
      </c>
      <c r="E741" s="704"/>
      <c r="F741" s="706"/>
      <c r="G741" s="113" t="s">
        <v>397</v>
      </c>
      <c r="H741" s="43">
        <v>185</v>
      </c>
      <c r="I741" s="19">
        <v>52401360000</v>
      </c>
      <c r="J741" s="730" t="s">
        <v>26</v>
      </c>
      <c r="K741" s="240">
        <v>4977080.9000000004</v>
      </c>
      <c r="L741" s="731">
        <v>45231</v>
      </c>
      <c r="M741" s="25">
        <v>45291</v>
      </c>
      <c r="N741" s="9" t="s">
        <v>48</v>
      </c>
      <c r="O741" s="472" t="s">
        <v>46</v>
      </c>
      <c r="P741" s="9" t="s">
        <v>47</v>
      </c>
      <c r="Q741" s="56" t="s">
        <v>47</v>
      </c>
      <c r="R741" s="708" t="s">
        <v>30</v>
      </c>
      <c r="S741" s="720" t="s">
        <v>31</v>
      </c>
      <c r="U741" s="392"/>
    </row>
    <row r="742" spans="1:21" ht="38.25" x14ac:dyDescent="0.2">
      <c r="A742" s="734">
        <v>726</v>
      </c>
      <c r="B742" s="709" t="s">
        <v>1215</v>
      </c>
      <c r="C742" s="710" t="s">
        <v>1215</v>
      </c>
      <c r="D742" s="711" t="s">
        <v>1365</v>
      </c>
      <c r="E742" s="712"/>
      <c r="F742" s="713">
        <v>796</v>
      </c>
      <c r="G742" s="714" t="s">
        <v>50</v>
      </c>
      <c r="H742" s="715">
        <v>3</v>
      </c>
      <c r="I742" s="716">
        <v>56401360000</v>
      </c>
      <c r="J742" s="710" t="s">
        <v>26</v>
      </c>
      <c r="K742" s="699">
        <v>6073611.1200000001</v>
      </c>
      <c r="L742" s="717">
        <v>45231</v>
      </c>
      <c r="M742" s="717">
        <v>45262</v>
      </c>
      <c r="N742" s="718" t="s">
        <v>48</v>
      </c>
      <c r="O742" s="719" t="s">
        <v>46</v>
      </c>
      <c r="P742" s="719" t="s">
        <v>47</v>
      </c>
      <c r="Q742" s="472" t="s">
        <v>47</v>
      </c>
      <c r="R742" s="737" t="s">
        <v>30</v>
      </c>
      <c r="S742" s="667" t="s">
        <v>376</v>
      </c>
    </row>
    <row r="743" spans="1:21" ht="38.25" x14ac:dyDescent="0.2">
      <c r="A743" s="734">
        <v>727</v>
      </c>
      <c r="B743" s="12" t="s">
        <v>711</v>
      </c>
      <c r="C743" s="6" t="s">
        <v>793</v>
      </c>
      <c r="D743" s="249" t="s">
        <v>794</v>
      </c>
      <c r="E743" s="74"/>
      <c r="F743" s="2">
        <v>876</v>
      </c>
      <c r="G743" s="732" t="s">
        <v>49</v>
      </c>
      <c r="H743" s="548">
        <v>1</v>
      </c>
      <c r="I743" s="115">
        <v>52401360000</v>
      </c>
      <c r="J743" s="11" t="s">
        <v>721</v>
      </c>
      <c r="K743" s="322">
        <v>140953.56</v>
      </c>
      <c r="L743" s="25">
        <v>45232</v>
      </c>
      <c r="M743" s="25">
        <v>45629</v>
      </c>
      <c r="N743" s="718" t="s">
        <v>115</v>
      </c>
      <c r="O743" s="12" t="s">
        <v>47</v>
      </c>
      <c r="P743" s="12" t="s">
        <v>47</v>
      </c>
      <c r="Q743" s="472" t="s">
        <v>47</v>
      </c>
      <c r="R743" s="737" t="s">
        <v>30</v>
      </c>
      <c r="S743" s="136" t="s">
        <v>796</v>
      </c>
    </row>
    <row r="744" spans="1:21" ht="25.5" x14ac:dyDescent="0.2">
      <c r="A744" s="734">
        <v>728</v>
      </c>
      <c r="B744" s="6" t="s">
        <v>149</v>
      </c>
      <c r="C744" s="11" t="s">
        <v>1299</v>
      </c>
      <c r="D744" s="249" t="s">
        <v>1300</v>
      </c>
      <c r="E744" s="345"/>
      <c r="F744" s="2">
        <v>168</v>
      </c>
      <c r="G744" s="732" t="s">
        <v>150</v>
      </c>
      <c r="H744" s="548">
        <v>3</v>
      </c>
      <c r="I744" s="115">
        <v>56401360000</v>
      </c>
      <c r="J744" s="11" t="s">
        <v>26</v>
      </c>
      <c r="K744" s="736">
        <v>3180000</v>
      </c>
      <c r="L744" s="25">
        <v>45202</v>
      </c>
      <c r="M744" s="25">
        <v>45291</v>
      </c>
      <c r="N744" s="9" t="s">
        <v>179</v>
      </c>
      <c r="O744" s="472" t="s">
        <v>47</v>
      </c>
      <c r="P744" s="472" t="s">
        <v>47</v>
      </c>
      <c r="Q744" s="472" t="s">
        <v>47</v>
      </c>
      <c r="R744" s="737" t="s">
        <v>30</v>
      </c>
      <c r="S744" s="464" t="s">
        <v>31</v>
      </c>
    </row>
    <row r="745" spans="1:21" ht="38.25" x14ac:dyDescent="0.2">
      <c r="A745" s="734">
        <v>729</v>
      </c>
      <c r="B745" s="6" t="s">
        <v>1215</v>
      </c>
      <c r="C745" s="11" t="s">
        <v>1215</v>
      </c>
      <c r="D745" s="249" t="s">
        <v>1366</v>
      </c>
      <c r="E745" s="345"/>
      <c r="F745" s="2">
        <v>796</v>
      </c>
      <c r="G745" s="732" t="s">
        <v>50</v>
      </c>
      <c r="H745" s="548">
        <v>1</v>
      </c>
      <c r="I745" s="115">
        <v>56401360000</v>
      </c>
      <c r="J745" s="11" t="s">
        <v>26</v>
      </c>
      <c r="K745" s="736">
        <v>3563805.56</v>
      </c>
      <c r="L745" s="25">
        <v>45202</v>
      </c>
      <c r="M745" s="25">
        <v>45291</v>
      </c>
      <c r="N745" s="9" t="s">
        <v>179</v>
      </c>
      <c r="O745" s="472" t="s">
        <v>47</v>
      </c>
      <c r="P745" s="472" t="s">
        <v>47</v>
      </c>
      <c r="Q745" s="472" t="s">
        <v>47</v>
      </c>
      <c r="R745" s="737" t="s">
        <v>30</v>
      </c>
      <c r="S745" s="631" t="s">
        <v>376</v>
      </c>
    </row>
    <row r="746" spans="1:21" ht="25.5" x14ac:dyDescent="0.2">
      <c r="A746" s="734">
        <v>730</v>
      </c>
      <c r="B746" s="6" t="s">
        <v>1215</v>
      </c>
      <c r="C746" s="11" t="s">
        <v>1215</v>
      </c>
      <c r="D746" s="249" t="s">
        <v>1367</v>
      </c>
      <c r="E746" s="345"/>
      <c r="F746" s="2">
        <v>796</v>
      </c>
      <c r="G746" s="732" t="s">
        <v>50</v>
      </c>
      <c r="H746" s="548">
        <v>3</v>
      </c>
      <c r="I746" s="20">
        <v>56401360000</v>
      </c>
      <c r="J746" s="19" t="s">
        <v>26</v>
      </c>
      <c r="K746" s="736">
        <v>6791666.6699999999</v>
      </c>
      <c r="L746" s="25">
        <v>45202</v>
      </c>
      <c r="M746" s="25">
        <v>45291</v>
      </c>
      <c r="N746" s="9" t="s">
        <v>179</v>
      </c>
      <c r="O746" s="472" t="s">
        <v>47</v>
      </c>
      <c r="P746" s="472" t="s">
        <v>47</v>
      </c>
      <c r="Q746" s="472" t="s">
        <v>47</v>
      </c>
      <c r="R746" s="737" t="s">
        <v>30</v>
      </c>
      <c r="S746" s="631" t="s">
        <v>376</v>
      </c>
    </row>
    <row r="747" spans="1:21" ht="51" x14ac:dyDescent="0.2">
      <c r="A747" s="734">
        <v>731</v>
      </c>
      <c r="B747" s="6" t="s">
        <v>151</v>
      </c>
      <c r="C747" s="11" t="s">
        <v>1368</v>
      </c>
      <c r="D747" s="249" t="s">
        <v>1369</v>
      </c>
      <c r="E747" s="345"/>
      <c r="F747" s="2">
        <v>876</v>
      </c>
      <c r="G747" s="732" t="s">
        <v>49</v>
      </c>
      <c r="H747" s="548">
        <v>1</v>
      </c>
      <c r="I747" s="20">
        <v>52401360000</v>
      </c>
      <c r="J747" s="19" t="s">
        <v>26</v>
      </c>
      <c r="K747" s="736">
        <v>3719776.37</v>
      </c>
      <c r="L747" s="25">
        <v>45200</v>
      </c>
      <c r="M747" s="25">
        <v>45442</v>
      </c>
      <c r="N747" s="9" t="s">
        <v>179</v>
      </c>
      <c r="O747" s="472" t="s">
        <v>47</v>
      </c>
      <c r="P747" s="472" t="s">
        <v>46</v>
      </c>
      <c r="Q747" s="472" t="s">
        <v>47</v>
      </c>
      <c r="R747" s="737" t="s">
        <v>30</v>
      </c>
      <c r="S747" s="631" t="s">
        <v>59</v>
      </c>
    </row>
    <row r="748" spans="1:21" ht="25.5" x14ac:dyDescent="0.2">
      <c r="A748" s="734">
        <v>732</v>
      </c>
      <c r="B748" s="6" t="s">
        <v>88</v>
      </c>
      <c r="C748" s="11" t="s">
        <v>926</v>
      </c>
      <c r="D748" s="249" t="s">
        <v>1370</v>
      </c>
      <c r="E748" s="345"/>
      <c r="F748" s="2">
        <v>876</v>
      </c>
      <c r="G748" s="732" t="s">
        <v>49</v>
      </c>
      <c r="H748" s="548">
        <v>1</v>
      </c>
      <c r="I748" s="20">
        <v>52401360000</v>
      </c>
      <c r="J748" s="19" t="s">
        <v>26</v>
      </c>
      <c r="K748" s="736">
        <v>7603965.4800000004</v>
      </c>
      <c r="L748" s="25">
        <v>45231</v>
      </c>
      <c r="M748" s="25">
        <v>45285</v>
      </c>
      <c r="N748" s="9" t="s">
        <v>179</v>
      </c>
      <c r="O748" s="472" t="s">
        <v>47</v>
      </c>
      <c r="P748" s="472" t="s">
        <v>46</v>
      </c>
      <c r="Q748" s="472" t="s">
        <v>47</v>
      </c>
      <c r="R748" s="737" t="s">
        <v>30</v>
      </c>
      <c r="S748" s="631" t="s">
        <v>59</v>
      </c>
    </row>
    <row r="749" spans="1:21" ht="38.25" x14ac:dyDescent="0.2">
      <c r="A749" s="734">
        <v>733</v>
      </c>
      <c r="B749" s="6" t="s">
        <v>88</v>
      </c>
      <c r="C749" s="593" t="s">
        <v>926</v>
      </c>
      <c r="D749" s="249" t="s">
        <v>1371</v>
      </c>
      <c r="E749" s="249"/>
      <c r="F749" s="2">
        <v>876</v>
      </c>
      <c r="G749" s="732" t="s">
        <v>49</v>
      </c>
      <c r="H749" s="548">
        <v>1</v>
      </c>
      <c r="I749" s="742">
        <v>52401360000</v>
      </c>
      <c r="J749" s="19" t="s">
        <v>26</v>
      </c>
      <c r="K749" s="736">
        <v>738491.87280000001</v>
      </c>
      <c r="L749" s="23">
        <v>45231</v>
      </c>
      <c r="M749" s="23">
        <v>45322</v>
      </c>
      <c r="N749" s="743" t="s">
        <v>27</v>
      </c>
      <c r="O749" s="6" t="s">
        <v>46</v>
      </c>
      <c r="P749" s="6" t="s">
        <v>46</v>
      </c>
      <c r="Q749" s="6" t="s">
        <v>47</v>
      </c>
      <c r="R749" s="744" t="s">
        <v>30</v>
      </c>
      <c r="S749" s="201" t="s">
        <v>59</v>
      </c>
    </row>
    <row r="750" spans="1:21" ht="25.5" x14ac:dyDescent="0.2">
      <c r="A750" s="734">
        <v>734</v>
      </c>
      <c r="B750" s="6" t="s">
        <v>1255</v>
      </c>
      <c r="C750" s="11" t="s">
        <v>1256</v>
      </c>
      <c r="D750" s="249" t="s">
        <v>1114</v>
      </c>
      <c r="E750" s="345"/>
      <c r="F750" s="2">
        <v>876</v>
      </c>
      <c r="G750" s="732" t="s">
        <v>49</v>
      </c>
      <c r="H750" s="548">
        <v>1</v>
      </c>
      <c r="I750" s="20">
        <v>52401360000</v>
      </c>
      <c r="J750" s="19" t="s">
        <v>26</v>
      </c>
      <c r="K750" s="736">
        <v>1559905.03</v>
      </c>
      <c r="L750" s="25">
        <v>45231</v>
      </c>
      <c r="M750" s="25">
        <v>45473</v>
      </c>
      <c r="N750" s="9" t="s">
        <v>27</v>
      </c>
      <c r="O750" s="472" t="s">
        <v>46</v>
      </c>
      <c r="P750" s="472" t="s">
        <v>46</v>
      </c>
      <c r="Q750" s="472" t="s">
        <v>47</v>
      </c>
      <c r="R750" s="737" t="s">
        <v>30</v>
      </c>
      <c r="S750" s="631" t="s">
        <v>59</v>
      </c>
    </row>
    <row r="751" spans="1:21" ht="112.5" x14ac:dyDescent="0.2">
      <c r="A751" s="734">
        <v>735</v>
      </c>
      <c r="B751" s="6" t="s">
        <v>549</v>
      </c>
      <c r="C751" s="11" t="s">
        <v>887</v>
      </c>
      <c r="D751" s="249" t="s">
        <v>1372</v>
      </c>
      <c r="E751" s="345" t="s">
        <v>962</v>
      </c>
      <c r="F751" s="2">
        <v>876</v>
      </c>
      <c r="G751" s="732" t="s">
        <v>49</v>
      </c>
      <c r="H751" s="548">
        <v>1</v>
      </c>
      <c r="I751" s="20">
        <v>56401360000</v>
      </c>
      <c r="J751" s="19" t="s">
        <v>26</v>
      </c>
      <c r="K751" s="736">
        <v>3917392.71</v>
      </c>
      <c r="L751" s="25">
        <v>45231</v>
      </c>
      <c r="M751" s="25">
        <v>45261</v>
      </c>
      <c r="N751" s="9" t="s">
        <v>27</v>
      </c>
      <c r="O751" s="472" t="s">
        <v>46</v>
      </c>
      <c r="P751" s="472" t="s">
        <v>46</v>
      </c>
      <c r="Q751" s="472" t="s">
        <v>47</v>
      </c>
      <c r="R751" s="737" t="s">
        <v>30</v>
      </c>
      <c r="S751" s="631" t="s">
        <v>79</v>
      </c>
    </row>
    <row r="752" spans="1:21" ht="24" x14ac:dyDescent="0.2">
      <c r="A752" s="495">
        <v>736</v>
      </c>
      <c r="B752" s="709" t="s">
        <v>173</v>
      </c>
      <c r="C752" s="710" t="s">
        <v>173</v>
      </c>
      <c r="D752" s="711" t="s">
        <v>174</v>
      </c>
      <c r="E752" s="712"/>
      <c r="F752" s="2">
        <v>876</v>
      </c>
      <c r="G752" s="732" t="s">
        <v>49</v>
      </c>
      <c r="H752" s="548">
        <v>1</v>
      </c>
      <c r="I752" s="20">
        <v>56401360000</v>
      </c>
      <c r="J752" s="19" t="s">
        <v>26</v>
      </c>
      <c r="K752" s="699">
        <v>4667719</v>
      </c>
      <c r="L752" s="25">
        <v>45232</v>
      </c>
      <c r="M752" s="717">
        <v>45747</v>
      </c>
      <c r="N752" s="718" t="s">
        <v>48</v>
      </c>
      <c r="O752" s="719" t="s">
        <v>46</v>
      </c>
      <c r="P752" s="472" t="s">
        <v>47</v>
      </c>
      <c r="Q752" s="472" t="s">
        <v>47</v>
      </c>
      <c r="R752" s="737" t="s">
        <v>30</v>
      </c>
      <c r="S752" s="631" t="s">
        <v>31</v>
      </c>
    </row>
    <row r="753" spans="1:19" ht="25.5" x14ac:dyDescent="0.2">
      <c r="A753" s="734">
        <v>737</v>
      </c>
      <c r="B753" s="26" t="s">
        <v>231</v>
      </c>
      <c r="C753" s="733" t="s">
        <v>232</v>
      </c>
      <c r="D753" s="33" t="s">
        <v>233</v>
      </c>
      <c r="E753" s="733"/>
      <c r="F753" s="735">
        <v>168</v>
      </c>
      <c r="G753" s="113" t="s">
        <v>150</v>
      </c>
      <c r="H753" s="102">
        <v>8.9499999999999993</v>
      </c>
      <c r="I753" s="19">
        <v>52401360000</v>
      </c>
      <c r="J753" s="730" t="s">
        <v>26</v>
      </c>
      <c r="K753" s="240">
        <v>7551669.21</v>
      </c>
      <c r="L753" s="25">
        <v>45261</v>
      </c>
      <c r="M753" s="25">
        <v>45627</v>
      </c>
      <c r="N753" s="9" t="s">
        <v>48</v>
      </c>
      <c r="O753" s="472" t="s">
        <v>46</v>
      </c>
      <c r="P753" s="9" t="s">
        <v>47</v>
      </c>
      <c r="Q753" s="56" t="s">
        <v>47</v>
      </c>
      <c r="R753" s="737" t="s">
        <v>30</v>
      </c>
      <c r="S753" s="720" t="s">
        <v>31</v>
      </c>
    </row>
    <row r="754" spans="1:19" ht="63.75" x14ac:dyDescent="0.2">
      <c r="A754" s="734">
        <v>738</v>
      </c>
      <c r="B754" s="26" t="s">
        <v>70</v>
      </c>
      <c r="C754" s="733" t="s">
        <v>71</v>
      </c>
      <c r="D754" s="33" t="s">
        <v>1373</v>
      </c>
      <c r="E754" s="733" t="s">
        <v>1374</v>
      </c>
      <c r="F754" s="735">
        <v>876</v>
      </c>
      <c r="G754" s="732" t="s">
        <v>49</v>
      </c>
      <c r="H754" s="548">
        <v>1</v>
      </c>
      <c r="I754" s="19">
        <v>52401360000</v>
      </c>
      <c r="J754" s="730" t="s">
        <v>26</v>
      </c>
      <c r="K754" s="240">
        <v>2174668.06</v>
      </c>
      <c r="L754" s="731">
        <v>45263</v>
      </c>
      <c r="M754" s="25">
        <v>45627</v>
      </c>
      <c r="N754" s="9" t="s">
        <v>48</v>
      </c>
      <c r="O754" s="472" t="s">
        <v>46</v>
      </c>
      <c r="P754" s="9" t="s">
        <v>47</v>
      </c>
      <c r="Q754" s="56" t="s">
        <v>47</v>
      </c>
      <c r="R754" s="737" t="s">
        <v>30</v>
      </c>
      <c r="S754" s="720" t="s">
        <v>31</v>
      </c>
    </row>
    <row r="755" spans="1:19" ht="24" x14ac:dyDescent="0.2">
      <c r="A755" s="734">
        <v>739</v>
      </c>
      <c r="B755" s="26" t="s">
        <v>145</v>
      </c>
      <c r="C755" s="733" t="s">
        <v>146</v>
      </c>
      <c r="D755" s="33" t="s">
        <v>1375</v>
      </c>
      <c r="E755" s="733"/>
      <c r="F755" s="735">
        <v>876</v>
      </c>
      <c r="G755" s="732" t="s">
        <v>49</v>
      </c>
      <c r="H755" s="548">
        <v>1</v>
      </c>
      <c r="I755" s="19">
        <v>52401360000</v>
      </c>
      <c r="J755" s="730" t="s">
        <v>26</v>
      </c>
      <c r="K755" s="240">
        <v>1719874.89</v>
      </c>
      <c r="L755" s="25">
        <v>45231</v>
      </c>
      <c r="M755" s="25">
        <v>45261</v>
      </c>
      <c r="N755" s="9" t="s">
        <v>48</v>
      </c>
      <c r="O755" s="472" t="s">
        <v>46</v>
      </c>
      <c r="P755" s="9" t="s">
        <v>47</v>
      </c>
      <c r="Q755" s="56" t="s">
        <v>47</v>
      </c>
      <c r="R755" s="737" t="s">
        <v>30</v>
      </c>
      <c r="S755" s="720" t="s">
        <v>144</v>
      </c>
    </row>
    <row r="756" spans="1:19" ht="38.25" x14ac:dyDescent="0.2">
      <c r="A756" s="739">
        <v>740</v>
      </c>
      <c r="B756" s="714" t="s">
        <v>151</v>
      </c>
      <c r="C756" s="750" t="s">
        <v>1368</v>
      </c>
      <c r="D756" s="711" t="s">
        <v>1380</v>
      </c>
      <c r="E756" s="712"/>
      <c r="F756" s="713">
        <v>876</v>
      </c>
      <c r="G756" s="714" t="s">
        <v>49</v>
      </c>
      <c r="H756" s="715">
        <v>1</v>
      </c>
      <c r="I756" s="716">
        <v>52401360000</v>
      </c>
      <c r="J756" s="710" t="s">
        <v>26</v>
      </c>
      <c r="K756" s="699">
        <v>440694.4</v>
      </c>
      <c r="L756" s="717">
        <v>45231</v>
      </c>
      <c r="M756" s="717">
        <v>45291</v>
      </c>
      <c r="N756" s="718" t="s">
        <v>27</v>
      </c>
      <c r="O756" s="719" t="s">
        <v>46</v>
      </c>
      <c r="P756" s="719" t="s">
        <v>46</v>
      </c>
      <c r="Q756" s="472" t="s">
        <v>47</v>
      </c>
      <c r="R756" s="741" t="s">
        <v>30</v>
      </c>
      <c r="S756" s="199" t="s">
        <v>59</v>
      </c>
    </row>
    <row r="757" spans="1:19" ht="25.5" x14ac:dyDescent="0.2">
      <c r="A757" s="739">
        <v>741</v>
      </c>
      <c r="B757" s="32" t="s">
        <v>151</v>
      </c>
      <c r="C757" s="750" t="s">
        <v>1368</v>
      </c>
      <c r="D757" s="249" t="s">
        <v>1381</v>
      </c>
      <c r="E757" s="74"/>
      <c r="F757" s="2">
        <v>876</v>
      </c>
      <c r="G757" s="714" t="s">
        <v>49</v>
      </c>
      <c r="H757" s="548">
        <v>1</v>
      </c>
      <c r="I757" s="115">
        <v>52401360000</v>
      </c>
      <c r="J757" s="11" t="s">
        <v>26</v>
      </c>
      <c r="K757" s="322">
        <v>2251051.1</v>
      </c>
      <c r="L757" s="25">
        <v>45231</v>
      </c>
      <c r="M757" s="25">
        <v>45473</v>
      </c>
      <c r="N757" s="718" t="s">
        <v>27</v>
      </c>
      <c r="O757" s="12" t="s">
        <v>46</v>
      </c>
      <c r="P757" s="12" t="s">
        <v>46</v>
      </c>
      <c r="Q757" s="472" t="s">
        <v>47</v>
      </c>
      <c r="R757" s="741" t="s">
        <v>30</v>
      </c>
      <c r="S757" s="199" t="s">
        <v>59</v>
      </c>
    </row>
    <row r="758" spans="1:19" ht="38.25" x14ac:dyDescent="0.2">
      <c r="A758" s="739">
        <v>742</v>
      </c>
      <c r="B758" s="738" t="s">
        <v>88</v>
      </c>
      <c r="C758" s="306" t="s">
        <v>926</v>
      </c>
      <c r="D758" s="249" t="s">
        <v>1371</v>
      </c>
      <c r="E758" s="345"/>
      <c r="F758" s="2">
        <v>876</v>
      </c>
      <c r="G758" s="714" t="s">
        <v>49</v>
      </c>
      <c r="H758" s="548">
        <v>1</v>
      </c>
      <c r="I758" s="115">
        <v>52401360000</v>
      </c>
      <c r="J758" s="11" t="s">
        <v>26</v>
      </c>
      <c r="K758" s="740">
        <v>960000</v>
      </c>
      <c r="L758" s="25">
        <v>45231</v>
      </c>
      <c r="M758" s="25">
        <v>45382</v>
      </c>
      <c r="N758" s="9" t="s">
        <v>27</v>
      </c>
      <c r="O758" s="472" t="s">
        <v>46</v>
      </c>
      <c r="P758" s="472" t="s">
        <v>46</v>
      </c>
      <c r="Q758" s="472" t="s">
        <v>47</v>
      </c>
      <c r="R758" s="741" t="s">
        <v>30</v>
      </c>
      <c r="S758" s="438" t="s">
        <v>59</v>
      </c>
    </row>
    <row r="759" spans="1:19" ht="25.5" x14ac:dyDescent="0.2">
      <c r="A759" s="739">
        <v>743</v>
      </c>
      <c r="B759" s="738" t="s">
        <v>151</v>
      </c>
      <c r="C759" s="750" t="s">
        <v>1368</v>
      </c>
      <c r="D759" s="249" t="s">
        <v>1382</v>
      </c>
      <c r="E759" s="345"/>
      <c r="F759" s="2">
        <v>876</v>
      </c>
      <c r="G759" s="714" t="s">
        <v>49</v>
      </c>
      <c r="H759" s="548">
        <v>1</v>
      </c>
      <c r="I759" s="115">
        <v>52401360000</v>
      </c>
      <c r="J759" s="11" t="s">
        <v>26</v>
      </c>
      <c r="K759" s="740">
        <v>309103.65000000002</v>
      </c>
      <c r="L759" s="25">
        <v>45231</v>
      </c>
      <c r="M759" s="25">
        <v>45291</v>
      </c>
      <c r="N759" s="9" t="s">
        <v>27</v>
      </c>
      <c r="O759" s="472" t="s">
        <v>46</v>
      </c>
      <c r="P759" s="472" t="s">
        <v>46</v>
      </c>
      <c r="Q759" s="472" t="s">
        <v>47</v>
      </c>
      <c r="R759" s="741" t="s">
        <v>30</v>
      </c>
      <c r="S759" s="438" t="s">
        <v>59</v>
      </c>
    </row>
    <row r="760" spans="1:19" ht="28.5" x14ac:dyDescent="0.2">
      <c r="A760" s="739">
        <v>744</v>
      </c>
      <c r="B760" s="738" t="s">
        <v>1161</v>
      </c>
      <c r="C760" s="306" t="s">
        <v>1162</v>
      </c>
      <c r="D760" s="249" t="s">
        <v>1383</v>
      </c>
      <c r="E760" s="345"/>
      <c r="F760" s="2">
        <v>839</v>
      </c>
      <c r="G760" s="738" t="s">
        <v>1092</v>
      </c>
      <c r="H760" s="548">
        <v>7</v>
      </c>
      <c r="I760" s="20">
        <v>52401360000</v>
      </c>
      <c r="J760" s="19" t="s">
        <v>26</v>
      </c>
      <c r="K760" s="740">
        <v>420861.83</v>
      </c>
      <c r="L760" s="25">
        <v>45231</v>
      </c>
      <c r="M760" s="25">
        <v>45261</v>
      </c>
      <c r="N760" s="9" t="s">
        <v>27</v>
      </c>
      <c r="O760" s="472" t="s">
        <v>46</v>
      </c>
      <c r="P760" s="472" t="s">
        <v>46</v>
      </c>
      <c r="Q760" s="472" t="s">
        <v>47</v>
      </c>
      <c r="R760" s="741" t="s">
        <v>30</v>
      </c>
      <c r="S760" s="438" t="s">
        <v>390</v>
      </c>
    </row>
    <row r="761" spans="1:19" ht="38.25" x14ac:dyDescent="0.2">
      <c r="A761" s="739">
        <v>745</v>
      </c>
      <c r="B761" s="541" t="s">
        <v>1387</v>
      </c>
      <c r="C761" s="11" t="s">
        <v>1388</v>
      </c>
      <c r="D761" s="249" t="s">
        <v>1389</v>
      </c>
      <c r="E761" s="249"/>
      <c r="F761" s="6">
        <v>362</v>
      </c>
      <c r="G761" s="6" t="s">
        <v>675</v>
      </c>
      <c r="H761" s="594">
        <v>12</v>
      </c>
      <c r="I761" s="20">
        <v>52401360000</v>
      </c>
      <c r="J761" s="3" t="s">
        <v>26</v>
      </c>
      <c r="K761" s="740">
        <v>1568333.33</v>
      </c>
      <c r="L761" s="25">
        <v>45232</v>
      </c>
      <c r="M761" s="25">
        <v>45657</v>
      </c>
      <c r="N761" s="541" t="s">
        <v>48</v>
      </c>
      <c r="O761" s="472" t="s">
        <v>46</v>
      </c>
      <c r="P761" s="738" t="s">
        <v>47</v>
      </c>
      <c r="Q761" s="738" t="s">
        <v>47</v>
      </c>
      <c r="R761" s="741" t="s">
        <v>30</v>
      </c>
      <c r="S761" s="631" t="s">
        <v>676</v>
      </c>
    </row>
    <row r="762" spans="1:19" ht="51" x14ac:dyDescent="0.2">
      <c r="A762" s="746">
        <v>746</v>
      </c>
      <c r="B762" s="714" t="s">
        <v>188</v>
      </c>
      <c r="C762" s="750" t="s">
        <v>188</v>
      </c>
      <c r="D762" s="711" t="s">
        <v>1390</v>
      </c>
      <c r="E762" s="712"/>
      <c r="F762" s="713">
        <v>796</v>
      </c>
      <c r="G762" s="714" t="s">
        <v>50</v>
      </c>
      <c r="H762" s="715">
        <v>4</v>
      </c>
      <c r="I762" s="716">
        <v>52401360000</v>
      </c>
      <c r="J762" s="710" t="s">
        <v>26</v>
      </c>
      <c r="K762" s="699">
        <v>126080.57</v>
      </c>
      <c r="L762" s="717">
        <v>45231</v>
      </c>
      <c r="M762" s="717">
        <v>45231</v>
      </c>
      <c r="N762" s="718" t="s">
        <v>179</v>
      </c>
      <c r="O762" s="719" t="s">
        <v>47</v>
      </c>
      <c r="P762" s="719" t="s">
        <v>47</v>
      </c>
      <c r="Q762" s="472" t="s">
        <v>47</v>
      </c>
      <c r="R762" s="749" t="s">
        <v>30</v>
      </c>
      <c r="S762" s="667" t="s">
        <v>31</v>
      </c>
    </row>
    <row r="763" spans="1:19" ht="51" x14ac:dyDescent="0.2">
      <c r="A763" s="746">
        <v>747</v>
      </c>
      <c r="B763" s="32" t="s">
        <v>88</v>
      </c>
      <c r="C763" s="750" t="s">
        <v>1391</v>
      </c>
      <c r="D763" s="249" t="s">
        <v>1392</v>
      </c>
      <c r="E763" s="74"/>
      <c r="F763" s="2">
        <v>876</v>
      </c>
      <c r="G763" s="714" t="s">
        <v>49</v>
      </c>
      <c r="H763" s="548">
        <v>1</v>
      </c>
      <c r="I763" s="716">
        <v>52401360000</v>
      </c>
      <c r="J763" s="710" t="s">
        <v>26</v>
      </c>
      <c r="K763" s="322">
        <v>54823837.840000004</v>
      </c>
      <c r="L763" s="717">
        <v>45201</v>
      </c>
      <c r="M763" s="717">
        <v>45567</v>
      </c>
      <c r="N763" s="718" t="s">
        <v>179</v>
      </c>
      <c r="O763" s="719" t="s">
        <v>47</v>
      </c>
      <c r="P763" s="719" t="s">
        <v>47</v>
      </c>
      <c r="Q763" s="472" t="s">
        <v>47</v>
      </c>
      <c r="R763" s="749" t="s">
        <v>30</v>
      </c>
      <c r="S763" s="136" t="s">
        <v>226</v>
      </c>
    </row>
    <row r="764" spans="1:19" ht="51" x14ac:dyDescent="0.2">
      <c r="A764" s="746">
        <v>748</v>
      </c>
      <c r="B764" s="745" t="s">
        <v>170</v>
      </c>
      <c r="C764" s="306" t="s">
        <v>162</v>
      </c>
      <c r="D764" s="91" t="s">
        <v>1393</v>
      </c>
      <c r="E764" s="345"/>
      <c r="F764" s="2">
        <v>876</v>
      </c>
      <c r="G764" s="714" t="s">
        <v>49</v>
      </c>
      <c r="H764" s="548">
        <v>1</v>
      </c>
      <c r="I764" s="716">
        <v>52401360000</v>
      </c>
      <c r="J764" s="710" t="s">
        <v>26</v>
      </c>
      <c r="K764" s="747">
        <v>2946569.65</v>
      </c>
      <c r="L764" s="717">
        <v>45231</v>
      </c>
      <c r="M764" s="25">
        <v>45352</v>
      </c>
      <c r="N764" s="718" t="s">
        <v>179</v>
      </c>
      <c r="O764" s="719" t="s">
        <v>47</v>
      </c>
      <c r="P764" s="719" t="s">
        <v>47</v>
      </c>
      <c r="Q764" s="472" t="s">
        <v>47</v>
      </c>
      <c r="R764" s="749" t="s">
        <v>30</v>
      </c>
      <c r="S764" s="136" t="s">
        <v>59</v>
      </c>
    </row>
    <row r="765" spans="1:19" ht="38.25" x14ac:dyDescent="0.2">
      <c r="A765" s="746">
        <v>749</v>
      </c>
      <c r="B765" s="745" t="s">
        <v>170</v>
      </c>
      <c r="C765" s="750" t="s">
        <v>162</v>
      </c>
      <c r="D765" s="249" t="s">
        <v>1394</v>
      </c>
      <c r="E765" s="345"/>
      <c r="F765" s="2">
        <v>876</v>
      </c>
      <c r="G765" s="714" t="s">
        <v>49</v>
      </c>
      <c r="H765" s="548">
        <v>1</v>
      </c>
      <c r="I765" s="716">
        <v>52401360000</v>
      </c>
      <c r="J765" s="710" t="s">
        <v>26</v>
      </c>
      <c r="K765" s="747">
        <v>4300000</v>
      </c>
      <c r="L765" s="717">
        <v>45231</v>
      </c>
      <c r="M765" s="25">
        <v>45352</v>
      </c>
      <c r="N765" s="718" t="s">
        <v>179</v>
      </c>
      <c r="O765" s="719" t="s">
        <v>47</v>
      </c>
      <c r="P765" s="719" t="s">
        <v>47</v>
      </c>
      <c r="Q765" s="472" t="s">
        <v>47</v>
      </c>
      <c r="R765" s="749" t="s">
        <v>30</v>
      </c>
      <c r="S765" s="136" t="s">
        <v>59</v>
      </c>
    </row>
    <row r="766" spans="1:19" ht="38.25" x14ac:dyDescent="0.2">
      <c r="A766" s="746">
        <v>750</v>
      </c>
      <c r="B766" s="745" t="s">
        <v>170</v>
      </c>
      <c r="C766" s="306" t="s">
        <v>162</v>
      </c>
      <c r="D766" s="249" t="s">
        <v>1395</v>
      </c>
      <c r="E766" s="345"/>
      <c r="F766" s="2">
        <v>876</v>
      </c>
      <c r="G766" s="714" t="s">
        <v>49</v>
      </c>
      <c r="H766" s="548">
        <v>1</v>
      </c>
      <c r="I766" s="716">
        <v>52401360000</v>
      </c>
      <c r="J766" s="710" t="s">
        <v>26</v>
      </c>
      <c r="K766" s="747">
        <v>4320000</v>
      </c>
      <c r="L766" s="717">
        <v>45231</v>
      </c>
      <c r="M766" s="25">
        <v>45352</v>
      </c>
      <c r="N766" s="718" t="s">
        <v>179</v>
      </c>
      <c r="O766" s="719" t="s">
        <v>47</v>
      </c>
      <c r="P766" s="719" t="s">
        <v>47</v>
      </c>
      <c r="Q766" s="472" t="s">
        <v>47</v>
      </c>
      <c r="R766" s="749" t="s">
        <v>30</v>
      </c>
      <c r="S766" s="136" t="s">
        <v>59</v>
      </c>
    </row>
    <row r="767" spans="1:19" ht="63.75" x14ac:dyDescent="0.2">
      <c r="A767" s="754">
        <v>751</v>
      </c>
      <c r="B767" s="32" t="s">
        <v>1215</v>
      </c>
      <c r="C767" s="761" t="s">
        <v>1398</v>
      </c>
      <c r="D767" s="249" t="s">
        <v>1399</v>
      </c>
      <c r="E767" s="74"/>
      <c r="F767" s="2">
        <v>796</v>
      </c>
      <c r="G767" s="714" t="s">
        <v>50</v>
      </c>
      <c r="H767" s="548">
        <v>3</v>
      </c>
      <c r="I767" s="716">
        <v>52401360000</v>
      </c>
      <c r="J767" s="710" t="s">
        <v>26</v>
      </c>
      <c r="K767" s="322">
        <v>6546777.7999999998</v>
      </c>
      <c r="L767" s="717">
        <v>45231</v>
      </c>
      <c r="M767" s="717">
        <v>45261</v>
      </c>
      <c r="N767" s="718" t="s">
        <v>48</v>
      </c>
      <c r="O767" s="719" t="s">
        <v>46</v>
      </c>
      <c r="P767" s="719" t="s">
        <v>47</v>
      </c>
      <c r="Q767" s="472" t="s">
        <v>47</v>
      </c>
      <c r="R767" s="757" t="s">
        <v>30</v>
      </c>
      <c r="S767" s="136" t="s">
        <v>376</v>
      </c>
    </row>
    <row r="768" spans="1:19" ht="63.75" x14ac:dyDescent="0.2">
      <c r="A768" s="754">
        <v>752</v>
      </c>
      <c r="B768" s="32" t="s">
        <v>737</v>
      </c>
      <c r="C768" s="762" t="s">
        <v>738</v>
      </c>
      <c r="D768" s="249" t="s">
        <v>1400</v>
      </c>
      <c r="E768" s="74"/>
      <c r="F768" s="2">
        <v>876</v>
      </c>
      <c r="G768" s="753" t="s">
        <v>49</v>
      </c>
      <c r="H768" s="548" t="s">
        <v>45</v>
      </c>
      <c r="I768" s="115">
        <v>52401360000</v>
      </c>
      <c r="J768" s="11" t="s">
        <v>26</v>
      </c>
      <c r="K768" s="322">
        <v>39587638.5</v>
      </c>
      <c r="L768" s="25">
        <v>45256</v>
      </c>
      <c r="M768" s="25">
        <v>45651</v>
      </c>
      <c r="N768" s="9" t="s">
        <v>48</v>
      </c>
      <c r="O768" s="472" t="s">
        <v>46</v>
      </c>
      <c r="P768" s="472" t="s">
        <v>47</v>
      </c>
      <c r="Q768" s="472" t="s">
        <v>47</v>
      </c>
      <c r="R768" s="757" t="s">
        <v>30</v>
      </c>
      <c r="S768" s="136" t="s">
        <v>575</v>
      </c>
    </row>
  </sheetData>
  <autoFilter ref="A16:XEL768"/>
  <mergeCells count="37">
    <mergeCell ref="S14:S16"/>
    <mergeCell ref="A6:Q6"/>
    <mergeCell ref="A14:A16"/>
    <mergeCell ref="B14:B16"/>
    <mergeCell ref="C14:C16"/>
    <mergeCell ref="D14:M14"/>
    <mergeCell ref="N14:N16"/>
    <mergeCell ref="O14:O15"/>
    <mergeCell ref="P14:P16"/>
    <mergeCell ref="D15:D16"/>
    <mergeCell ref="E15:E16"/>
    <mergeCell ref="F15:G15"/>
    <mergeCell ref="H15:H16"/>
    <mergeCell ref="I15:J15"/>
    <mergeCell ref="K15:K16"/>
    <mergeCell ref="L15:M15"/>
    <mergeCell ref="Q14:Q16"/>
    <mergeCell ref="R14:R16"/>
    <mergeCell ref="A7:E7"/>
    <mergeCell ref="F7:Q7"/>
    <mergeCell ref="A8:E8"/>
    <mergeCell ref="A9:E9"/>
    <mergeCell ref="F9:Q9"/>
    <mergeCell ref="A13:E13"/>
    <mergeCell ref="F8:Q8"/>
    <mergeCell ref="F10:Q10"/>
    <mergeCell ref="F12:Q12"/>
    <mergeCell ref="F11:Q11"/>
    <mergeCell ref="F13:Q13"/>
    <mergeCell ref="A10:E10"/>
    <mergeCell ref="A11:E11"/>
    <mergeCell ref="A12:E12"/>
    <mergeCell ref="L2:Q2"/>
    <mergeCell ref="L1:Q1"/>
    <mergeCell ref="L3:Q3"/>
    <mergeCell ref="L4:Q4"/>
    <mergeCell ref="L5:Q5"/>
  </mergeCells>
  <conditionalFormatting sqref="B401:D401">
    <cfRule type="expression" dxfId="68" priority="62">
      <formula>$C$14="Указывается цифровой код ОКВЭД 2"</formula>
    </cfRule>
  </conditionalFormatting>
  <conditionalFormatting sqref="C419">
    <cfRule type="expression" dxfId="67" priority="61">
      <formula>#REF!="Указывается цифровой код ОКДП 2"</formula>
    </cfRule>
  </conditionalFormatting>
  <conditionalFormatting sqref="C421">
    <cfRule type="expression" dxfId="66" priority="60">
      <formula>#REF!="Указывается цифровой код ОКДП 2"</formula>
    </cfRule>
  </conditionalFormatting>
  <conditionalFormatting sqref="C436">
    <cfRule type="expression" dxfId="65" priority="59">
      <formula>#REF!="Указывается цифровой код ОКДП 2"</formula>
    </cfRule>
  </conditionalFormatting>
  <conditionalFormatting sqref="C431">
    <cfRule type="expression" dxfId="64" priority="58">
      <formula>#REF!="Указывается цифровой код ОКДП 2"</formula>
    </cfRule>
  </conditionalFormatting>
  <conditionalFormatting sqref="C168">
    <cfRule type="expression" dxfId="63" priority="57">
      <formula>#REF!="Указывается цифровой код ОКДП 2"</formula>
    </cfRule>
  </conditionalFormatting>
  <conditionalFormatting sqref="C169">
    <cfRule type="expression" dxfId="62" priority="56">
      <formula>#REF!="Указывается цифровой код ОКДП 2"</formula>
    </cfRule>
  </conditionalFormatting>
  <conditionalFormatting sqref="C171">
    <cfRule type="expression" dxfId="61" priority="55">
      <formula>#REF!="Указывается цифровой код ОКДП 2"</formula>
    </cfRule>
  </conditionalFormatting>
  <conditionalFormatting sqref="C172">
    <cfRule type="expression" dxfId="60" priority="54">
      <formula>#REF!="Указывается цифровой код ОКДП 2"</formula>
    </cfRule>
  </conditionalFormatting>
  <conditionalFormatting sqref="C176">
    <cfRule type="expression" dxfId="59" priority="53">
      <formula>#REF!="Указывается цифровой код ОКДП 2"</formula>
    </cfRule>
  </conditionalFormatting>
  <conditionalFormatting sqref="C178">
    <cfRule type="expression" dxfId="58" priority="52">
      <formula>#REF!="Указывается цифровой код ОКДП 2"</formula>
    </cfRule>
  </conditionalFormatting>
  <conditionalFormatting sqref="C179">
    <cfRule type="expression" dxfId="57" priority="51">
      <formula>#REF!="Указывается цифровой код ОКДП 2"</formula>
    </cfRule>
  </conditionalFormatting>
  <conditionalFormatting sqref="C181">
    <cfRule type="expression" dxfId="56" priority="50">
      <formula>#REF!="Указывается цифровой код ОКДП 2"</formula>
    </cfRule>
  </conditionalFormatting>
  <conditionalFormatting sqref="C185">
    <cfRule type="expression" dxfId="55" priority="49">
      <formula>#REF!="Указывается цифровой код ОКДП 2"</formula>
    </cfRule>
  </conditionalFormatting>
  <conditionalFormatting sqref="C188">
    <cfRule type="expression" dxfId="54" priority="48">
      <formula>#REF!="Указывается цифровой код ОКДП 2"</formula>
    </cfRule>
  </conditionalFormatting>
  <conditionalFormatting sqref="C189">
    <cfRule type="expression" dxfId="53" priority="47">
      <formula>#REF!="Указывается цифровой код ОКДП 2"</formula>
    </cfRule>
  </conditionalFormatting>
  <conditionalFormatting sqref="C222">
    <cfRule type="expression" dxfId="52" priority="46">
      <formula>#REF!="Указывается цифровой код ОКДП 2"</formula>
    </cfRule>
  </conditionalFormatting>
  <conditionalFormatting sqref="C224">
    <cfRule type="expression" dxfId="51" priority="45">
      <formula>#REF!="Указывается цифровой код ОКДП 2"</formula>
    </cfRule>
  </conditionalFormatting>
  <conditionalFormatting sqref="C234">
    <cfRule type="expression" dxfId="50" priority="44">
      <formula>#REF!="Указывается цифровой код ОКДП 2"</formula>
    </cfRule>
  </conditionalFormatting>
  <conditionalFormatting sqref="C625:C635 C620">
    <cfRule type="expression" dxfId="49" priority="43">
      <formula>#REF!="Указывается цифровой код ОКДП 2"</formula>
    </cfRule>
  </conditionalFormatting>
  <conditionalFormatting sqref="C636">
    <cfRule type="expression" dxfId="48" priority="42">
      <formula>#REF!="Указывается цифровой код ОКДП 2"</formula>
    </cfRule>
  </conditionalFormatting>
  <conditionalFormatting sqref="C653:C654">
    <cfRule type="expression" dxfId="47" priority="41">
      <formula>#REF!="Указывается цифровой код ОКДП 2"</formula>
    </cfRule>
  </conditionalFormatting>
  <conditionalFormatting sqref="C655:C659">
    <cfRule type="expression" dxfId="46" priority="40">
      <formula>#REF!="Указывается цифровой код ОКДП 2"</formula>
    </cfRule>
  </conditionalFormatting>
  <conditionalFormatting sqref="C660:C661">
    <cfRule type="expression" dxfId="45" priority="39">
      <formula>#REF!="Указывается цифровой код ОКДП 2"</formula>
    </cfRule>
  </conditionalFormatting>
  <conditionalFormatting sqref="C662:C666 C668:C671">
    <cfRule type="expression" dxfId="44" priority="38">
      <formula>#REF!="Указывается цифровой код ОКДП 2"</formula>
    </cfRule>
  </conditionalFormatting>
  <conditionalFormatting sqref="C672:C675">
    <cfRule type="expression" dxfId="43" priority="37">
      <formula>#REF!="Указывается цифровой код ОКДП 2"</formula>
    </cfRule>
  </conditionalFormatting>
  <conditionalFormatting sqref="C676:C678">
    <cfRule type="expression" dxfId="42" priority="36">
      <formula>#REF!="Указывается цифровой код ОКДП 2"</formula>
    </cfRule>
  </conditionalFormatting>
  <conditionalFormatting sqref="C681:C685">
    <cfRule type="expression" dxfId="41" priority="35">
      <formula>#REF!="Указывается цифровой код ОКДП 2"</formula>
    </cfRule>
  </conditionalFormatting>
  <conditionalFormatting sqref="C686">
    <cfRule type="expression" dxfId="40" priority="34">
      <formula>#REF!="Указывается цифровой код ОКДП 2"</formula>
    </cfRule>
  </conditionalFormatting>
  <conditionalFormatting sqref="C688">
    <cfRule type="expression" dxfId="39" priority="33">
      <formula>#REF!="Указывается цифровой код ОКДП 2"</formula>
    </cfRule>
  </conditionalFormatting>
  <conditionalFormatting sqref="C689 C691:C692">
    <cfRule type="expression" dxfId="38" priority="32">
      <formula>#REF!="Указывается цифровой код ОКДП 2"</formula>
    </cfRule>
  </conditionalFormatting>
  <conditionalFormatting sqref="C690">
    <cfRule type="expression" dxfId="37" priority="31">
      <formula>#REF!="Указывается цифровой код ОКДП 2"</formula>
    </cfRule>
  </conditionalFormatting>
  <conditionalFormatting sqref="C693">
    <cfRule type="expression" dxfId="36" priority="30">
      <formula>#REF!="Указывается цифровой код ОКДП 2"</formula>
    </cfRule>
  </conditionalFormatting>
  <conditionalFormatting sqref="C696 C698:C700">
    <cfRule type="expression" dxfId="35" priority="29">
      <formula>#REF!="Указывается цифровой код ОКДП 2"</formula>
    </cfRule>
  </conditionalFormatting>
  <conditionalFormatting sqref="C697">
    <cfRule type="expression" dxfId="34" priority="28">
      <formula>#REF!="Указывается цифровой код ОКДП 2"</formula>
    </cfRule>
  </conditionalFormatting>
  <conditionalFormatting sqref="C695">
    <cfRule type="expression" dxfId="33" priority="27">
      <formula>#REF!="Указывается цифровой код ОКДП 2"</formula>
    </cfRule>
  </conditionalFormatting>
  <conditionalFormatting sqref="C701:C703 C705:C709">
    <cfRule type="expression" dxfId="32" priority="26">
      <formula>#REF!="Указывается цифровой код ОКДП 2"</formula>
    </cfRule>
  </conditionalFormatting>
  <conditionalFormatting sqref="C704">
    <cfRule type="expression" dxfId="31" priority="25">
      <formula>#REF!="Указывается цифровой код ОКДП 2"</formula>
    </cfRule>
  </conditionalFormatting>
  <conditionalFormatting sqref="B706">
    <cfRule type="expression" dxfId="30" priority="24">
      <formula>#REF!="Указывается цифровой код ОКДП 2"</formula>
    </cfRule>
  </conditionalFormatting>
  <conditionalFormatting sqref="C710:C712">
    <cfRule type="expression" dxfId="29" priority="23">
      <formula>#REF!="Указывается цифровой код ОКДП 2"</formula>
    </cfRule>
  </conditionalFormatting>
  <conditionalFormatting sqref="C713">
    <cfRule type="expression" dxfId="28" priority="22">
      <formula>#REF!="Указывается цифровой код ОКДП 2"</formula>
    </cfRule>
  </conditionalFormatting>
  <conditionalFormatting sqref="C714">
    <cfRule type="expression" dxfId="27" priority="21">
      <formula>#REF!="Указывается цифровой код ОКДП 2"</formula>
    </cfRule>
  </conditionalFormatting>
  <conditionalFormatting sqref="C718:C721">
    <cfRule type="expression" dxfId="26" priority="20">
      <formula>#REF!="Указывается цифровой код ОКДП 2"</formula>
    </cfRule>
  </conditionalFormatting>
  <conditionalFormatting sqref="C723">
    <cfRule type="expression" dxfId="25" priority="17">
      <formula>#REF!="Указывается цифровой код ОКДП 2"</formula>
    </cfRule>
  </conditionalFormatting>
  <conditionalFormatting sqref="B723">
    <cfRule type="expression" dxfId="24" priority="16">
      <formula>#REF!="Указывается цифровой код ОКДП 2"</formula>
    </cfRule>
  </conditionalFormatting>
  <conditionalFormatting sqref="C725 C727:C728">
    <cfRule type="expression" dxfId="23" priority="15">
      <formula>#REF!="Указывается цифровой код ОКДП 2"</formula>
    </cfRule>
  </conditionalFormatting>
  <conditionalFormatting sqref="C729 C731:C741">
    <cfRule type="expression" dxfId="22" priority="14">
      <formula>#REF!="Указывается цифровой код ОКДП 2"</formula>
    </cfRule>
  </conditionalFormatting>
  <conditionalFormatting sqref="C742 C745:C748 C750:C755">
    <cfRule type="expression" dxfId="21" priority="13">
      <formula>#REF!="Указывается цифровой код ОКДП 2"</formula>
    </cfRule>
  </conditionalFormatting>
  <conditionalFormatting sqref="C744">
    <cfRule type="expression" dxfId="20" priority="12">
      <formula>#REF!="Указывается цифровой код ОКДП 2"</formula>
    </cfRule>
  </conditionalFormatting>
  <conditionalFormatting sqref="C749">
    <cfRule type="expression" dxfId="19" priority="11">
      <formula>#REF!="Указывается цифровой код ОКДП 2"</formula>
    </cfRule>
  </conditionalFormatting>
  <conditionalFormatting sqref="C756 C760">
    <cfRule type="expression" dxfId="18" priority="10">
      <formula>#REF!="Указывается цифровой код ОКДП 2"</formula>
    </cfRule>
  </conditionalFormatting>
  <conditionalFormatting sqref="C758">
    <cfRule type="expression" dxfId="17" priority="9">
      <formula>#REF!="Указывается цифровой код ОКДП 2"</formula>
    </cfRule>
  </conditionalFormatting>
  <conditionalFormatting sqref="C757">
    <cfRule type="expression" dxfId="16" priority="8">
      <formula>#REF!="Указывается цифровой код ОКДП 2"</formula>
    </cfRule>
  </conditionalFormatting>
  <conditionalFormatting sqref="C759">
    <cfRule type="expression" dxfId="15" priority="7">
      <formula>#REF!="Указывается цифровой код ОКДП 2"</formula>
    </cfRule>
  </conditionalFormatting>
  <conditionalFormatting sqref="C761">
    <cfRule type="expression" dxfId="14" priority="6">
      <formula>#REF!="Указывается цифровой код ОКДП 2"</formula>
    </cfRule>
  </conditionalFormatting>
  <conditionalFormatting sqref="C765">
    <cfRule type="expression" dxfId="13" priority="2">
      <formula>#REF!="Указывается цифровой код ОКДП 2"</formula>
    </cfRule>
  </conditionalFormatting>
  <conditionalFormatting sqref="C762 C766">
    <cfRule type="expression" dxfId="12" priority="5">
      <formula>#REF!="Указывается цифровой код ОКДП 2"</formula>
    </cfRule>
  </conditionalFormatting>
  <conditionalFormatting sqref="C764">
    <cfRule type="expression" dxfId="11" priority="4">
      <formula>#REF!="Указывается цифровой код ОКДП 2"</formula>
    </cfRule>
  </conditionalFormatting>
  <conditionalFormatting sqref="C763">
    <cfRule type="expression" dxfId="10" priority="3">
      <formula>#REF!="Указывается цифровой код ОКДП 2"</formula>
    </cfRule>
  </conditionalFormatting>
  <conditionalFormatting sqref="C767:C768">
    <cfRule type="expression" dxfId="9" priority="1">
      <formula>#REF!="Указывается цифровой код ОКДП 2"</formula>
    </cfRule>
  </conditionalFormatting>
  <dataValidations count="2">
    <dataValidation type="list" allowBlank="1" showInputMessage="1" showErrorMessage="1" sqref="K94 K98 K100 K103">
      <formula1>СТАВКА_НДС</formula1>
    </dataValidation>
    <dataValidation type="list" allowBlank="1" showInputMessage="1" showErrorMessage="1" prompt="выбирается из всплывающего списка" sqref="G138:G139">
      <formula1>ОКЕИ</formula1>
    </dataValidation>
  </dataValidations>
  <hyperlinks>
    <hyperlink ref="F10" r:id="rId1" display="office@omskvodokanal.ru  (приемная)"/>
  </hyperlinks>
  <pageMargins left="0.25" right="0.25" top="0.75" bottom="0.75" header="0.3" footer="0.3"/>
  <pageSetup paperSize="9" scale="57"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19" id="{65BC7579-1390-48B3-AABF-7B192BE07CB9}">
            <xm:f>'изменения 13.11.2023'!#REF!="Указывается цифровой код ОКДП 2"</xm:f>
            <x14:dxf>
              <fill>
                <patternFill>
                  <bgColor theme="7" tint="0.79998168889431442"/>
                </patternFill>
              </fill>
            </x14:dxf>
          </x14:cfRule>
          <xm:sqref>C722</xm:sqref>
        </x14:conditionalFormatting>
        <x14:conditionalFormatting xmlns:xm="http://schemas.microsoft.com/office/excel/2006/main">
          <x14:cfRule type="expression" priority="18" id="{1C1BE45A-57E0-4B72-9804-40B9D394FD32}">
            <xm:f>'изменения 13.11.2023'!#REF!="Указывается цифровой код ОКДП 2"</xm:f>
            <x14:dxf>
              <fill>
                <patternFill>
                  <bgColor theme="7" tint="0.79998168889431442"/>
                </patternFill>
              </fill>
            </x14:dxf>
          </x14:cfRule>
          <xm:sqref>B722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531"/>
  <sheetViews>
    <sheetView zoomScale="80" zoomScaleNormal="80" workbookViewId="0">
      <selection activeCell="AD6" sqref="AD6"/>
    </sheetView>
  </sheetViews>
  <sheetFormatPr defaultRowHeight="14.25" x14ac:dyDescent="0.2"/>
  <cols>
    <col min="1" max="1" width="7" customWidth="1"/>
    <col min="2" max="2" width="8.5" customWidth="1"/>
    <col min="3" max="3" width="9.125" style="415" customWidth="1"/>
    <col min="4" max="4" width="67.125" customWidth="1"/>
    <col min="5" max="5" width="15.5" customWidth="1"/>
    <col min="6" max="6" width="6.25" customWidth="1"/>
    <col min="7" max="7" width="7" customWidth="1"/>
    <col min="8" max="8" width="9" customWidth="1"/>
    <col min="9" max="9" width="11" customWidth="1"/>
    <col min="10" max="10" width="9.75" customWidth="1"/>
    <col min="11" max="11" width="13.875" customWidth="1"/>
    <col min="12" max="12" width="15" customWidth="1"/>
    <col min="13" max="13" width="14.25" customWidth="1"/>
    <col min="14" max="14" width="14.5" customWidth="1"/>
    <col min="15" max="15" width="8" customWidth="1"/>
    <col min="16" max="16" width="8.5" customWidth="1"/>
    <col min="17" max="17" width="8.625" customWidth="1"/>
    <col min="18" max="18" width="12.25" customWidth="1"/>
    <col min="19" max="19" width="9.875" customWidth="1"/>
    <col min="20" max="20" width="3.125" customWidth="1"/>
    <col min="21" max="21" width="14.25" style="533" customWidth="1"/>
  </cols>
  <sheetData>
    <row r="1" spans="1:29" s="416" customFormat="1" ht="22.5" customHeight="1" thickBot="1" x14ac:dyDescent="0.25">
      <c r="A1" s="813" t="s">
        <v>866</v>
      </c>
      <c r="B1" s="813"/>
      <c r="C1" s="813"/>
      <c r="D1" s="813"/>
      <c r="E1" s="813"/>
      <c r="F1" s="813"/>
      <c r="G1" s="813"/>
      <c r="H1" s="813"/>
      <c r="I1" s="813"/>
      <c r="J1" s="813"/>
      <c r="K1" s="813"/>
      <c r="L1" s="813"/>
      <c r="M1" s="813"/>
      <c r="N1" s="813"/>
      <c r="O1" s="813"/>
      <c r="P1" s="813"/>
      <c r="Q1" s="813"/>
      <c r="T1"/>
      <c r="U1" s="533"/>
    </row>
    <row r="2" spans="1:29" ht="15.75" customHeight="1" x14ac:dyDescent="0.2">
      <c r="A2" s="814" t="s">
        <v>152</v>
      </c>
      <c r="B2" s="812" t="s">
        <v>1</v>
      </c>
      <c r="C2" s="812" t="s">
        <v>2</v>
      </c>
      <c r="D2" s="816" t="s">
        <v>3</v>
      </c>
      <c r="E2" s="816"/>
      <c r="F2" s="816"/>
      <c r="G2" s="816"/>
      <c r="H2" s="817"/>
      <c r="I2" s="816"/>
      <c r="J2" s="818"/>
      <c r="K2" s="819"/>
      <c r="L2" s="816"/>
      <c r="M2" s="816"/>
      <c r="N2" s="812" t="s">
        <v>4</v>
      </c>
      <c r="O2" s="812" t="s">
        <v>5</v>
      </c>
      <c r="P2" s="812" t="s">
        <v>6</v>
      </c>
      <c r="Q2" s="821" t="s">
        <v>7</v>
      </c>
      <c r="R2" s="823" t="s">
        <v>8</v>
      </c>
      <c r="S2" s="783" t="s">
        <v>9</v>
      </c>
      <c r="U2" s="820" t="s">
        <v>845</v>
      </c>
    </row>
    <row r="3" spans="1:29" ht="45.75" customHeight="1" x14ac:dyDescent="0.2">
      <c r="A3" s="815"/>
      <c r="B3" s="782"/>
      <c r="C3" s="782"/>
      <c r="D3" s="805" t="s">
        <v>10</v>
      </c>
      <c r="E3" s="782" t="s">
        <v>11</v>
      </c>
      <c r="F3" s="782" t="s">
        <v>12</v>
      </c>
      <c r="G3" s="782"/>
      <c r="H3" s="809" t="s">
        <v>13</v>
      </c>
      <c r="I3" s="782" t="s">
        <v>14</v>
      </c>
      <c r="J3" s="782"/>
      <c r="K3" s="810" t="s">
        <v>15</v>
      </c>
      <c r="L3" s="811" t="s">
        <v>16</v>
      </c>
      <c r="M3" s="811"/>
      <c r="N3" s="782"/>
      <c r="O3" s="782"/>
      <c r="P3" s="782"/>
      <c r="Q3" s="822"/>
      <c r="R3" s="823"/>
      <c r="S3" s="783"/>
      <c r="U3" s="820"/>
    </row>
    <row r="4" spans="1:29" ht="64.5" customHeight="1" x14ac:dyDescent="0.2">
      <c r="A4" s="815"/>
      <c r="B4" s="782"/>
      <c r="C4" s="782"/>
      <c r="D4" s="805"/>
      <c r="E4" s="782"/>
      <c r="F4" s="694" t="s">
        <v>17</v>
      </c>
      <c r="G4" s="143" t="s">
        <v>18</v>
      </c>
      <c r="H4" s="809"/>
      <c r="I4" s="18" t="s">
        <v>180</v>
      </c>
      <c r="J4" s="143" t="s">
        <v>18</v>
      </c>
      <c r="K4" s="810"/>
      <c r="L4" s="391" t="s">
        <v>19</v>
      </c>
      <c r="M4" s="698" t="s">
        <v>20</v>
      </c>
      <c r="N4" s="782"/>
      <c r="O4" s="694" t="s">
        <v>21</v>
      </c>
      <c r="P4" s="782"/>
      <c r="Q4" s="822"/>
      <c r="R4" s="823"/>
      <c r="S4" s="783"/>
      <c r="U4" s="820"/>
    </row>
    <row r="5" spans="1:29" s="423" customFormat="1" ht="79.5" customHeight="1" x14ac:dyDescent="0.2">
      <c r="A5" s="754">
        <v>751</v>
      </c>
      <c r="B5" s="32" t="s">
        <v>1215</v>
      </c>
      <c r="C5" s="761" t="s">
        <v>1398</v>
      </c>
      <c r="D5" s="249" t="s">
        <v>1399</v>
      </c>
      <c r="E5" s="74"/>
      <c r="F5" s="2">
        <v>796</v>
      </c>
      <c r="G5" s="714" t="s">
        <v>50</v>
      </c>
      <c r="H5" s="548">
        <v>3</v>
      </c>
      <c r="I5" s="716">
        <v>52401360000</v>
      </c>
      <c r="J5" s="710" t="s">
        <v>26</v>
      </c>
      <c r="K5" s="322">
        <v>6546777.7999999998</v>
      </c>
      <c r="L5" s="717">
        <v>45231</v>
      </c>
      <c r="M5" s="717">
        <v>45261</v>
      </c>
      <c r="N5" s="718" t="s">
        <v>48</v>
      </c>
      <c r="O5" s="719" t="s">
        <v>46</v>
      </c>
      <c r="P5" s="719" t="s">
        <v>47</v>
      </c>
      <c r="Q5" s="472" t="s">
        <v>47</v>
      </c>
      <c r="R5" s="757" t="s">
        <v>30</v>
      </c>
      <c r="S5" s="136" t="s">
        <v>376</v>
      </c>
      <c r="U5" s="748" t="s">
        <v>1335</v>
      </c>
    </row>
    <row r="6" spans="1:29" s="423" customFormat="1" ht="69" customHeight="1" x14ac:dyDescent="0.2">
      <c r="A6" s="754">
        <v>752</v>
      </c>
      <c r="B6" s="32" t="s">
        <v>737</v>
      </c>
      <c r="C6" s="762" t="s">
        <v>738</v>
      </c>
      <c r="D6" s="249" t="s">
        <v>1400</v>
      </c>
      <c r="E6" s="74"/>
      <c r="F6" s="2">
        <v>876</v>
      </c>
      <c r="G6" s="753" t="s">
        <v>49</v>
      </c>
      <c r="H6" s="548" t="s">
        <v>45</v>
      </c>
      <c r="I6" s="115">
        <v>52401360000</v>
      </c>
      <c r="J6" s="11" t="s">
        <v>26</v>
      </c>
      <c r="K6" s="322">
        <v>39587638.5</v>
      </c>
      <c r="L6" s="25">
        <v>45256</v>
      </c>
      <c r="M6" s="25">
        <v>45651</v>
      </c>
      <c r="N6" s="9" t="s">
        <v>48</v>
      </c>
      <c r="O6" s="472" t="s">
        <v>46</v>
      </c>
      <c r="P6" s="472" t="s">
        <v>47</v>
      </c>
      <c r="Q6" s="472" t="s">
        <v>47</v>
      </c>
      <c r="R6" s="757" t="s">
        <v>30</v>
      </c>
      <c r="S6" s="136" t="s">
        <v>575</v>
      </c>
      <c r="U6" s="748" t="s">
        <v>1335</v>
      </c>
    </row>
    <row r="7" spans="1:29" s="10" customFormat="1" ht="52.5" customHeight="1" x14ac:dyDescent="0.2">
      <c r="A7" s="754">
        <v>746</v>
      </c>
      <c r="B7" s="714" t="s">
        <v>188</v>
      </c>
      <c r="C7" s="750" t="s">
        <v>188</v>
      </c>
      <c r="D7" s="711" t="s">
        <v>1390</v>
      </c>
      <c r="E7" s="712"/>
      <c r="F7" s="713">
        <v>796</v>
      </c>
      <c r="G7" s="714" t="s">
        <v>50</v>
      </c>
      <c r="H7" s="715">
        <v>4</v>
      </c>
      <c r="I7" s="716">
        <v>52401360000</v>
      </c>
      <c r="J7" s="710" t="s">
        <v>26</v>
      </c>
      <c r="K7" s="764">
        <v>126080.57</v>
      </c>
      <c r="L7" s="717">
        <v>45231</v>
      </c>
      <c r="M7" s="717">
        <v>45231</v>
      </c>
      <c r="N7" s="718" t="s">
        <v>179</v>
      </c>
      <c r="O7" s="719" t="s">
        <v>47</v>
      </c>
      <c r="P7" s="719" t="s">
        <v>47</v>
      </c>
      <c r="Q7" s="472" t="s">
        <v>47</v>
      </c>
      <c r="R7" s="757" t="s">
        <v>30</v>
      </c>
      <c r="S7" s="667" t="s">
        <v>31</v>
      </c>
      <c r="T7" s="464"/>
      <c r="U7" s="777" t="s">
        <v>1235</v>
      </c>
      <c r="V7" s="109"/>
      <c r="W7" s="109"/>
      <c r="X7" s="109"/>
      <c r="Y7" s="109"/>
      <c r="Z7" s="109"/>
      <c r="AA7" s="109"/>
      <c r="AB7" s="109"/>
      <c r="AC7" s="109"/>
    </row>
    <row r="8" spans="1:29" s="10" customFormat="1" ht="38.25" x14ac:dyDescent="0.2">
      <c r="A8" s="754">
        <v>746</v>
      </c>
      <c r="B8" s="714" t="s">
        <v>188</v>
      </c>
      <c r="C8" s="750" t="s">
        <v>188</v>
      </c>
      <c r="D8" s="711" t="s">
        <v>1390</v>
      </c>
      <c r="E8" s="712"/>
      <c r="F8" s="713">
        <v>796</v>
      </c>
      <c r="G8" s="714" t="s">
        <v>50</v>
      </c>
      <c r="H8" s="715">
        <v>4</v>
      </c>
      <c r="I8" s="716">
        <v>52401360000</v>
      </c>
      <c r="J8" s="710" t="s">
        <v>26</v>
      </c>
      <c r="K8" s="699">
        <v>126080.56</v>
      </c>
      <c r="L8" s="717">
        <v>45231</v>
      </c>
      <c r="M8" s="717">
        <v>45231</v>
      </c>
      <c r="N8" s="718" t="s">
        <v>179</v>
      </c>
      <c r="O8" s="719" t="s">
        <v>47</v>
      </c>
      <c r="P8" s="719" t="s">
        <v>47</v>
      </c>
      <c r="Q8" s="472" t="s">
        <v>47</v>
      </c>
      <c r="R8" s="757" t="s">
        <v>30</v>
      </c>
      <c r="S8" s="667" t="s">
        <v>31</v>
      </c>
      <c r="T8" s="392"/>
      <c r="U8" s="777" t="s">
        <v>1236</v>
      </c>
    </row>
    <row r="9" spans="1:29" s="10" customFormat="1" ht="33" customHeight="1" x14ac:dyDescent="0.2">
      <c r="A9" s="727">
        <v>253</v>
      </c>
      <c r="B9" s="563" t="s">
        <v>373</v>
      </c>
      <c r="C9" s="753" t="s">
        <v>374</v>
      </c>
      <c r="D9" s="35" t="s">
        <v>375</v>
      </c>
      <c r="E9" s="13"/>
      <c r="F9" s="6">
        <v>796</v>
      </c>
      <c r="G9" s="753" t="s">
        <v>50</v>
      </c>
      <c r="H9" s="6">
        <v>10</v>
      </c>
      <c r="I9" s="20">
        <v>52401360000</v>
      </c>
      <c r="J9" s="19" t="s">
        <v>26</v>
      </c>
      <c r="K9" s="729">
        <v>5640000</v>
      </c>
      <c r="L9" s="25">
        <v>45231</v>
      </c>
      <c r="M9" s="25">
        <v>45658</v>
      </c>
      <c r="N9" s="9" t="s">
        <v>115</v>
      </c>
      <c r="O9" s="753" t="s">
        <v>47</v>
      </c>
      <c r="P9" s="753" t="s">
        <v>47</v>
      </c>
      <c r="Q9" s="753" t="s">
        <v>47</v>
      </c>
      <c r="R9" s="757" t="s">
        <v>30</v>
      </c>
      <c r="S9" s="228" t="s">
        <v>376</v>
      </c>
      <c r="T9" s="568"/>
      <c r="U9" s="777" t="s">
        <v>1235</v>
      </c>
      <c r="Y9" s="763"/>
      <c r="Z9" s="763"/>
      <c r="AA9" s="763"/>
      <c r="AB9" s="763"/>
      <c r="AC9" s="763"/>
    </row>
    <row r="10" spans="1:29" s="10" customFormat="1" ht="25.5" x14ac:dyDescent="0.2">
      <c r="A10" s="373">
        <v>253</v>
      </c>
      <c r="B10" s="6" t="s">
        <v>373</v>
      </c>
      <c r="C10" s="6" t="s">
        <v>374</v>
      </c>
      <c r="D10" s="35" t="s">
        <v>375</v>
      </c>
      <c r="E10" s="13"/>
      <c r="F10" s="6">
        <v>796</v>
      </c>
      <c r="G10" s="753" t="s">
        <v>50</v>
      </c>
      <c r="H10" s="6">
        <v>10</v>
      </c>
      <c r="I10" s="20">
        <v>52401360000</v>
      </c>
      <c r="J10" s="19" t="s">
        <v>26</v>
      </c>
      <c r="K10" s="146">
        <v>5400000</v>
      </c>
      <c r="L10" s="137">
        <v>45231</v>
      </c>
      <c r="M10" s="137">
        <v>45658</v>
      </c>
      <c r="N10" s="6" t="s">
        <v>115</v>
      </c>
      <c r="O10" s="2" t="s">
        <v>47</v>
      </c>
      <c r="P10" s="2" t="s">
        <v>47</v>
      </c>
      <c r="Q10" s="2" t="s">
        <v>47</v>
      </c>
      <c r="R10" s="757" t="s">
        <v>30</v>
      </c>
      <c r="S10" s="752" t="s">
        <v>376</v>
      </c>
      <c r="U10" s="777" t="s">
        <v>1236</v>
      </c>
    </row>
    <row r="11" spans="1:29" s="109" customFormat="1" ht="40.5" customHeight="1" x14ac:dyDescent="0.2">
      <c r="A11" s="754">
        <v>726</v>
      </c>
      <c r="B11" s="709" t="s">
        <v>1215</v>
      </c>
      <c r="C11" s="710" t="s">
        <v>1215</v>
      </c>
      <c r="D11" s="711" t="s">
        <v>1365</v>
      </c>
      <c r="E11" s="712"/>
      <c r="F11" s="713">
        <v>796</v>
      </c>
      <c r="G11" s="714" t="s">
        <v>50</v>
      </c>
      <c r="H11" s="715">
        <v>3</v>
      </c>
      <c r="I11" s="716">
        <v>56401360000</v>
      </c>
      <c r="J11" s="710" t="s">
        <v>26</v>
      </c>
      <c r="K11" s="764">
        <v>6073611.1200000001</v>
      </c>
      <c r="L11" s="717">
        <v>45231</v>
      </c>
      <c r="M11" s="717">
        <v>45262</v>
      </c>
      <c r="N11" s="718" t="s">
        <v>48</v>
      </c>
      <c r="O11" s="719" t="s">
        <v>46</v>
      </c>
      <c r="P11" s="719" t="s">
        <v>47</v>
      </c>
      <c r="Q11" s="472" t="s">
        <v>47</v>
      </c>
      <c r="R11" s="757" t="s">
        <v>30</v>
      </c>
      <c r="S11" s="667" t="s">
        <v>376</v>
      </c>
      <c r="T11" s="464"/>
      <c r="U11" s="777" t="s">
        <v>1235</v>
      </c>
    </row>
    <row r="12" spans="1:29" s="10" customFormat="1" ht="38.25" x14ac:dyDescent="0.2">
      <c r="A12" s="754">
        <v>726</v>
      </c>
      <c r="B12" s="709" t="s">
        <v>1215</v>
      </c>
      <c r="C12" s="710" t="s">
        <v>1215</v>
      </c>
      <c r="D12" s="711" t="s">
        <v>1365</v>
      </c>
      <c r="E12" s="712"/>
      <c r="F12" s="713">
        <v>796</v>
      </c>
      <c r="G12" s="714" t="s">
        <v>50</v>
      </c>
      <c r="H12" s="715">
        <v>3</v>
      </c>
      <c r="I12" s="716">
        <v>56401360000</v>
      </c>
      <c r="J12" s="710" t="s">
        <v>26</v>
      </c>
      <c r="K12" s="699">
        <v>6073611.0999999996</v>
      </c>
      <c r="L12" s="717">
        <v>45231</v>
      </c>
      <c r="M12" s="717">
        <v>45262</v>
      </c>
      <c r="N12" s="718" t="s">
        <v>48</v>
      </c>
      <c r="O12" s="719" t="s">
        <v>46</v>
      </c>
      <c r="P12" s="719" t="s">
        <v>47</v>
      </c>
      <c r="Q12" s="472" t="s">
        <v>47</v>
      </c>
      <c r="R12" s="757" t="s">
        <v>30</v>
      </c>
      <c r="S12" s="667" t="s">
        <v>376</v>
      </c>
      <c r="T12" s="392"/>
      <c r="U12" s="777" t="s">
        <v>1236</v>
      </c>
    </row>
    <row r="13" spans="1:29" s="10" customFormat="1" ht="26.25" customHeight="1" x14ac:dyDescent="0.2">
      <c r="A13" s="727">
        <v>381</v>
      </c>
      <c r="B13" s="563" t="s">
        <v>278</v>
      </c>
      <c r="C13" s="753" t="s">
        <v>279</v>
      </c>
      <c r="D13" s="35" t="s">
        <v>280</v>
      </c>
      <c r="E13" s="48"/>
      <c r="F13" s="12">
        <v>796</v>
      </c>
      <c r="G13" s="32" t="s">
        <v>50</v>
      </c>
      <c r="H13" s="378" t="s">
        <v>25</v>
      </c>
      <c r="I13" s="123">
        <v>52401360000</v>
      </c>
      <c r="J13" s="48" t="s">
        <v>26</v>
      </c>
      <c r="K13" s="765">
        <v>3857284.75</v>
      </c>
      <c r="L13" s="766">
        <v>45234</v>
      </c>
      <c r="M13" s="767">
        <v>45747</v>
      </c>
      <c r="N13" s="759" t="s">
        <v>27</v>
      </c>
      <c r="O13" s="163" t="s">
        <v>46</v>
      </c>
      <c r="P13" s="754" t="s">
        <v>46</v>
      </c>
      <c r="Q13" s="5" t="s">
        <v>47</v>
      </c>
      <c r="R13" s="728" t="s">
        <v>30</v>
      </c>
      <c r="S13" s="7" t="s">
        <v>31</v>
      </c>
      <c r="T13" s="568"/>
      <c r="U13" s="777" t="s">
        <v>1235</v>
      </c>
      <c r="Y13" s="763"/>
      <c r="Z13" s="763"/>
      <c r="AA13" s="763"/>
      <c r="AB13" s="763"/>
      <c r="AC13" s="763"/>
    </row>
    <row r="14" spans="1:29" s="10" customFormat="1" ht="26.25" customHeight="1" x14ac:dyDescent="0.2">
      <c r="A14" s="373">
        <v>381</v>
      </c>
      <c r="B14" s="6" t="s">
        <v>278</v>
      </c>
      <c r="C14" s="6" t="s">
        <v>279</v>
      </c>
      <c r="D14" s="105" t="s">
        <v>280</v>
      </c>
      <c r="E14" s="33" t="s">
        <v>277</v>
      </c>
      <c r="F14" s="12">
        <v>796</v>
      </c>
      <c r="G14" s="32" t="s">
        <v>50</v>
      </c>
      <c r="H14" s="13" t="s">
        <v>25</v>
      </c>
      <c r="I14" s="123">
        <v>52401360000</v>
      </c>
      <c r="J14" s="48" t="s">
        <v>26</v>
      </c>
      <c r="K14" s="151">
        <v>2000000</v>
      </c>
      <c r="L14" s="156">
        <v>45264</v>
      </c>
      <c r="M14" s="158">
        <v>45657</v>
      </c>
      <c r="N14" s="751" t="s">
        <v>27</v>
      </c>
      <c r="O14" s="209" t="s">
        <v>46</v>
      </c>
      <c r="P14" s="755" t="s">
        <v>46</v>
      </c>
      <c r="Q14" s="197" t="s">
        <v>47</v>
      </c>
      <c r="R14" s="757" t="s">
        <v>30</v>
      </c>
      <c r="S14" s="16" t="s">
        <v>31</v>
      </c>
      <c r="U14" s="777" t="s">
        <v>1236</v>
      </c>
    </row>
    <row r="15" spans="1:29" s="10" customFormat="1" ht="25.5" customHeight="1" x14ac:dyDescent="0.2">
      <c r="A15" s="727">
        <v>380</v>
      </c>
      <c r="B15" s="768" t="s">
        <v>42</v>
      </c>
      <c r="C15" s="753" t="s">
        <v>42</v>
      </c>
      <c r="D15" s="35" t="s">
        <v>54</v>
      </c>
      <c r="E15" s="48"/>
      <c r="F15" s="12">
        <v>796</v>
      </c>
      <c r="G15" s="32" t="s">
        <v>50</v>
      </c>
      <c r="H15" s="378" t="s">
        <v>25</v>
      </c>
      <c r="I15" s="123">
        <v>52401360000</v>
      </c>
      <c r="J15" s="48" t="s">
        <v>26</v>
      </c>
      <c r="K15" s="760">
        <v>2468729.9300000002</v>
      </c>
      <c r="L15" s="36">
        <v>45264</v>
      </c>
      <c r="M15" s="224">
        <v>45657</v>
      </c>
      <c r="N15" s="759" t="s">
        <v>27</v>
      </c>
      <c r="O15" s="163" t="s">
        <v>46</v>
      </c>
      <c r="P15" s="754" t="s">
        <v>46</v>
      </c>
      <c r="Q15" s="5" t="s">
        <v>47</v>
      </c>
      <c r="R15" s="728" t="s">
        <v>30</v>
      </c>
      <c r="S15" s="7" t="s">
        <v>31</v>
      </c>
      <c r="T15" s="568"/>
      <c r="U15" s="777" t="s">
        <v>1235</v>
      </c>
      <c r="Y15" s="763"/>
      <c r="Z15" s="763"/>
      <c r="AA15" s="763"/>
      <c r="AB15" s="763"/>
      <c r="AC15" s="763"/>
    </row>
    <row r="16" spans="1:29" s="10" customFormat="1" ht="25.5" customHeight="1" x14ac:dyDescent="0.2">
      <c r="A16" s="373">
        <v>380</v>
      </c>
      <c r="B16" s="6" t="s">
        <v>42</v>
      </c>
      <c r="C16" s="6" t="s">
        <v>42</v>
      </c>
      <c r="D16" s="105" t="s">
        <v>54</v>
      </c>
      <c r="E16" s="33" t="s">
        <v>277</v>
      </c>
      <c r="F16" s="12">
        <v>796</v>
      </c>
      <c r="G16" s="32" t="s">
        <v>50</v>
      </c>
      <c r="H16" s="13" t="s">
        <v>25</v>
      </c>
      <c r="I16" s="123">
        <v>52401360000</v>
      </c>
      <c r="J16" s="48" t="s">
        <v>26</v>
      </c>
      <c r="K16" s="148">
        <v>2636027.65</v>
      </c>
      <c r="L16" s="156">
        <v>45264</v>
      </c>
      <c r="M16" s="158">
        <v>45657</v>
      </c>
      <c r="N16" s="751" t="s">
        <v>27</v>
      </c>
      <c r="O16" s="209" t="s">
        <v>46</v>
      </c>
      <c r="P16" s="755" t="s">
        <v>46</v>
      </c>
      <c r="Q16" s="197" t="s">
        <v>47</v>
      </c>
      <c r="R16" s="757" t="s">
        <v>30</v>
      </c>
      <c r="S16" s="16" t="s">
        <v>31</v>
      </c>
      <c r="U16" s="777" t="s">
        <v>1236</v>
      </c>
    </row>
    <row r="17" spans="1:29" s="109" customFormat="1" ht="42.75" customHeight="1" x14ac:dyDescent="0.2">
      <c r="A17" s="754">
        <v>722</v>
      </c>
      <c r="B17" s="6" t="s">
        <v>88</v>
      </c>
      <c r="C17" s="11" t="s">
        <v>614</v>
      </c>
      <c r="D17" s="249" t="s">
        <v>1358</v>
      </c>
      <c r="E17" s="345"/>
      <c r="F17" s="2">
        <v>876</v>
      </c>
      <c r="G17" s="753" t="s">
        <v>49</v>
      </c>
      <c r="H17" s="548">
        <v>1</v>
      </c>
      <c r="I17" s="20">
        <v>52401360000</v>
      </c>
      <c r="J17" s="19" t="s">
        <v>26</v>
      </c>
      <c r="K17" s="701">
        <v>1527880.02</v>
      </c>
      <c r="L17" s="766">
        <v>45234</v>
      </c>
      <c r="M17" s="25">
        <v>45351</v>
      </c>
      <c r="N17" s="9" t="s">
        <v>27</v>
      </c>
      <c r="O17" s="472" t="s">
        <v>46</v>
      </c>
      <c r="P17" s="472" t="s">
        <v>46</v>
      </c>
      <c r="Q17" s="472" t="s">
        <v>47</v>
      </c>
      <c r="R17" s="757" t="s">
        <v>30</v>
      </c>
      <c r="S17" s="631" t="s">
        <v>59</v>
      </c>
      <c r="T17" s="464"/>
      <c r="U17" s="777" t="s">
        <v>1235</v>
      </c>
    </row>
    <row r="18" spans="1:29" s="423" customFormat="1" ht="46.5" customHeight="1" x14ac:dyDescent="0.2">
      <c r="A18" s="754">
        <v>722</v>
      </c>
      <c r="B18" s="6" t="s">
        <v>88</v>
      </c>
      <c r="C18" s="11" t="s">
        <v>614</v>
      </c>
      <c r="D18" s="249" t="s">
        <v>1358</v>
      </c>
      <c r="E18" s="345"/>
      <c r="F18" s="2">
        <v>876</v>
      </c>
      <c r="G18" s="753" t="s">
        <v>49</v>
      </c>
      <c r="H18" s="548">
        <v>1</v>
      </c>
      <c r="I18" s="20">
        <v>52401360000</v>
      </c>
      <c r="J18" s="19" t="s">
        <v>26</v>
      </c>
      <c r="K18" s="756">
        <v>1991881.4</v>
      </c>
      <c r="L18" s="25">
        <v>45229</v>
      </c>
      <c r="M18" s="25">
        <v>45351</v>
      </c>
      <c r="N18" s="9" t="s">
        <v>27</v>
      </c>
      <c r="O18" s="472" t="s">
        <v>46</v>
      </c>
      <c r="P18" s="472" t="s">
        <v>46</v>
      </c>
      <c r="Q18" s="472" t="s">
        <v>47</v>
      </c>
      <c r="R18" s="757" t="s">
        <v>30</v>
      </c>
      <c r="S18" s="631" t="s">
        <v>59</v>
      </c>
      <c r="U18" s="777" t="s">
        <v>1236</v>
      </c>
    </row>
    <row r="19" spans="1:29" s="10" customFormat="1" ht="41.25" customHeight="1" x14ac:dyDescent="0.2">
      <c r="A19" s="754">
        <v>571</v>
      </c>
      <c r="B19" s="769" t="s">
        <v>88</v>
      </c>
      <c r="C19" s="770" t="s">
        <v>926</v>
      </c>
      <c r="D19" s="35" t="s">
        <v>1386</v>
      </c>
      <c r="E19" s="422"/>
      <c r="F19" s="6">
        <v>876</v>
      </c>
      <c r="G19" s="753" t="s">
        <v>394</v>
      </c>
      <c r="H19" s="47">
        <v>1</v>
      </c>
      <c r="I19" s="20">
        <v>52401360000</v>
      </c>
      <c r="J19" s="19" t="s">
        <v>26</v>
      </c>
      <c r="K19" s="756">
        <v>10627506.5</v>
      </c>
      <c r="L19" s="25">
        <v>45231</v>
      </c>
      <c r="M19" s="771">
        <v>45627</v>
      </c>
      <c r="N19" s="9" t="s">
        <v>27</v>
      </c>
      <c r="O19" s="753" t="s">
        <v>46</v>
      </c>
      <c r="P19" s="753" t="s">
        <v>46</v>
      </c>
      <c r="Q19" s="753" t="s">
        <v>47</v>
      </c>
      <c r="R19" s="757" t="s">
        <v>30</v>
      </c>
      <c r="S19" s="16" t="s">
        <v>61</v>
      </c>
      <c r="T19" s="568"/>
      <c r="U19" s="777" t="s">
        <v>1235</v>
      </c>
      <c r="V19" s="109"/>
      <c r="W19" s="109"/>
      <c r="X19" s="109"/>
      <c r="Y19" s="109"/>
      <c r="Z19" s="109"/>
      <c r="AA19" s="109"/>
      <c r="AB19" s="109"/>
      <c r="AC19" s="109"/>
    </row>
    <row r="20" spans="1:29" s="10" customFormat="1" ht="39.75" customHeight="1" x14ac:dyDescent="0.2">
      <c r="A20" s="754">
        <v>571</v>
      </c>
      <c r="B20" s="485" t="s">
        <v>88</v>
      </c>
      <c r="C20" s="82" t="s">
        <v>926</v>
      </c>
      <c r="D20" s="35" t="s">
        <v>1386</v>
      </c>
      <c r="E20" s="422"/>
      <c r="F20" s="6">
        <v>876</v>
      </c>
      <c r="G20" s="753" t="s">
        <v>394</v>
      </c>
      <c r="H20" s="47">
        <v>1</v>
      </c>
      <c r="I20" s="20">
        <v>52401360000</v>
      </c>
      <c r="J20" s="19" t="s">
        <v>26</v>
      </c>
      <c r="K20" s="756">
        <v>10627506.5</v>
      </c>
      <c r="L20" s="25">
        <v>45231</v>
      </c>
      <c r="M20" s="278">
        <v>45413</v>
      </c>
      <c r="N20" s="9" t="s">
        <v>27</v>
      </c>
      <c r="O20" s="753" t="s">
        <v>46</v>
      </c>
      <c r="P20" s="753" t="s">
        <v>46</v>
      </c>
      <c r="Q20" s="753" t="s">
        <v>47</v>
      </c>
      <c r="R20" s="757" t="s">
        <v>30</v>
      </c>
      <c r="S20" s="16" t="s">
        <v>61</v>
      </c>
      <c r="T20" s="392"/>
      <c r="U20" s="777" t="s">
        <v>1236</v>
      </c>
    </row>
    <row r="21" spans="1:29" s="10" customFormat="1" ht="35.25" customHeight="1" x14ac:dyDescent="0.2">
      <c r="A21" s="727">
        <v>309</v>
      </c>
      <c r="B21" s="758" t="s">
        <v>80</v>
      </c>
      <c r="C21" s="772" t="s">
        <v>81</v>
      </c>
      <c r="D21" s="91" t="s">
        <v>192</v>
      </c>
      <c r="E21" s="773"/>
      <c r="F21" s="754">
        <v>876</v>
      </c>
      <c r="G21" s="774" t="s">
        <v>49</v>
      </c>
      <c r="H21" s="29">
        <v>1</v>
      </c>
      <c r="I21" s="20">
        <v>52401360000</v>
      </c>
      <c r="J21" s="19" t="s">
        <v>26</v>
      </c>
      <c r="K21" s="775">
        <v>2038089.6</v>
      </c>
      <c r="L21" s="776">
        <v>45231</v>
      </c>
      <c r="M21" s="23">
        <v>45627</v>
      </c>
      <c r="N21" s="63" t="s">
        <v>27</v>
      </c>
      <c r="O21" s="5" t="s">
        <v>46</v>
      </c>
      <c r="P21" s="754" t="s">
        <v>46</v>
      </c>
      <c r="Q21" s="5" t="s">
        <v>47</v>
      </c>
      <c r="R21" s="728" t="s">
        <v>30</v>
      </c>
      <c r="S21" s="7" t="s">
        <v>79</v>
      </c>
      <c r="T21" s="568"/>
      <c r="U21" s="777" t="s">
        <v>1235</v>
      </c>
      <c r="Y21" s="763"/>
      <c r="Z21" s="763"/>
      <c r="AA21" s="763"/>
      <c r="AB21" s="763"/>
      <c r="AC21" s="763"/>
    </row>
    <row r="22" spans="1:29" s="10" customFormat="1" ht="35.25" customHeight="1" x14ac:dyDescent="0.2">
      <c r="A22" s="373">
        <v>309</v>
      </c>
      <c r="B22" s="21" t="s">
        <v>80</v>
      </c>
      <c r="C22" s="754" t="s">
        <v>81</v>
      </c>
      <c r="D22" s="37" t="s">
        <v>192</v>
      </c>
      <c r="E22" s="48"/>
      <c r="F22" s="754">
        <v>876</v>
      </c>
      <c r="G22" s="753" t="s">
        <v>49</v>
      </c>
      <c r="H22" s="29">
        <v>1</v>
      </c>
      <c r="I22" s="20">
        <v>52401360000</v>
      </c>
      <c r="J22" s="19" t="s">
        <v>26</v>
      </c>
      <c r="K22" s="147">
        <v>2082927.24</v>
      </c>
      <c r="L22" s="15">
        <v>45261</v>
      </c>
      <c r="M22" s="15">
        <v>45627</v>
      </c>
      <c r="N22" s="11" t="s">
        <v>27</v>
      </c>
      <c r="O22" s="197" t="s">
        <v>46</v>
      </c>
      <c r="P22" s="755" t="s">
        <v>46</v>
      </c>
      <c r="Q22" s="197" t="s">
        <v>47</v>
      </c>
      <c r="R22" s="757" t="s">
        <v>30</v>
      </c>
      <c r="S22" s="16" t="s">
        <v>79</v>
      </c>
      <c r="U22" s="777" t="s">
        <v>1236</v>
      </c>
    </row>
    <row r="23" spans="1:29" s="423" customFormat="1" ht="24" customHeight="1" x14ac:dyDescent="0.2">
      <c r="C23" s="600"/>
      <c r="U23" s="533"/>
    </row>
    <row r="24" spans="1:29" s="423" customFormat="1" ht="24" customHeight="1" x14ac:dyDescent="0.2">
      <c r="C24" s="600"/>
      <c r="U24" s="533"/>
    </row>
    <row r="25" spans="1:29" s="423" customFormat="1" ht="24" customHeight="1" x14ac:dyDescent="0.2">
      <c r="C25" s="600"/>
      <c r="U25" s="533"/>
    </row>
    <row r="26" spans="1:29" s="423" customFormat="1" ht="24" customHeight="1" x14ac:dyDescent="0.2">
      <c r="C26" s="600"/>
      <c r="U26" s="533"/>
    </row>
    <row r="27" spans="1:29" s="423" customFormat="1" ht="24" customHeight="1" x14ac:dyDescent="0.2">
      <c r="C27" s="600"/>
      <c r="U27" s="533"/>
    </row>
    <row r="28" spans="1:29" s="423" customFormat="1" ht="24" customHeight="1" x14ac:dyDescent="0.2">
      <c r="C28" s="600"/>
      <c r="U28" s="533"/>
    </row>
    <row r="29" spans="1:29" s="423" customFormat="1" ht="24" customHeight="1" x14ac:dyDescent="0.2">
      <c r="C29" s="600"/>
      <c r="U29" s="533"/>
    </row>
    <row r="30" spans="1:29" s="423" customFormat="1" ht="24" customHeight="1" x14ac:dyDescent="0.2">
      <c r="C30" s="600"/>
      <c r="U30" s="533"/>
    </row>
    <row r="31" spans="1:29" s="423" customFormat="1" ht="24" customHeight="1" x14ac:dyDescent="0.2">
      <c r="C31" s="600"/>
      <c r="U31" s="533"/>
    </row>
    <row r="32" spans="1:29" s="423" customFormat="1" ht="24" customHeight="1" x14ac:dyDescent="0.2">
      <c r="C32" s="600"/>
      <c r="U32" s="533"/>
    </row>
    <row r="33" spans="3:21" s="423" customFormat="1" ht="24" customHeight="1" x14ac:dyDescent="0.2">
      <c r="C33" s="600"/>
      <c r="U33" s="533"/>
    </row>
    <row r="34" spans="3:21" s="423" customFormat="1" ht="24" customHeight="1" x14ac:dyDescent="0.2">
      <c r="C34" s="600"/>
      <c r="U34" s="533"/>
    </row>
    <row r="35" spans="3:21" s="423" customFormat="1" ht="24" customHeight="1" x14ac:dyDescent="0.2">
      <c r="C35" s="600"/>
      <c r="U35" s="533"/>
    </row>
    <row r="36" spans="3:21" s="423" customFormat="1" ht="24" customHeight="1" x14ac:dyDescent="0.2">
      <c r="C36" s="600"/>
      <c r="U36" s="533"/>
    </row>
    <row r="37" spans="3:21" s="423" customFormat="1" ht="24" customHeight="1" x14ac:dyDescent="0.2">
      <c r="C37" s="600"/>
      <c r="U37" s="533"/>
    </row>
    <row r="38" spans="3:21" s="423" customFormat="1" ht="24" customHeight="1" x14ac:dyDescent="0.2">
      <c r="C38" s="600"/>
      <c r="U38" s="533"/>
    </row>
    <row r="39" spans="3:21" s="423" customFormat="1" ht="24" customHeight="1" x14ac:dyDescent="0.2">
      <c r="C39" s="600"/>
      <c r="U39" s="533"/>
    </row>
    <row r="40" spans="3:21" s="423" customFormat="1" ht="24" customHeight="1" x14ac:dyDescent="0.2">
      <c r="C40" s="600"/>
      <c r="U40" s="533"/>
    </row>
    <row r="41" spans="3:21" s="423" customFormat="1" ht="24" customHeight="1" x14ac:dyDescent="0.2">
      <c r="C41" s="600"/>
      <c r="U41" s="533"/>
    </row>
    <row r="42" spans="3:21" s="423" customFormat="1" ht="24" customHeight="1" x14ac:dyDescent="0.2">
      <c r="C42" s="600"/>
      <c r="U42" s="533"/>
    </row>
    <row r="43" spans="3:21" s="423" customFormat="1" ht="24" customHeight="1" x14ac:dyDescent="0.2">
      <c r="C43" s="600"/>
      <c r="U43" s="533"/>
    </row>
    <row r="44" spans="3:21" s="423" customFormat="1" ht="24" customHeight="1" x14ac:dyDescent="0.2">
      <c r="C44" s="600"/>
      <c r="U44" s="533"/>
    </row>
    <row r="45" spans="3:21" s="423" customFormat="1" ht="24" customHeight="1" x14ac:dyDescent="0.2">
      <c r="C45" s="600"/>
      <c r="U45" s="533"/>
    </row>
    <row r="46" spans="3:21" s="423" customFormat="1" ht="24" customHeight="1" x14ac:dyDescent="0.2">
      <c r="C46" s="600"/>
      <c r="U46" s="533"/>
    </row>
    <row r="47" spans="3:21" s="423" customFormat="1" ht="24" customHeight="1" x14ac:dyDescent="0.2">
      <c r="C47" s="600"/>
      <c r="U47" s="533"/>
    </row>
    <row r="48" spans="3:21" s="423" customFormat="1" ht="24" customHeight="1" x14ac:dyDescent="0.2">
      <c r="C48" s="600"/>
      <c r="U48" s="533"/>
    </row>
    <row r="49" spans="3:21" s="423" customFormat="1" ht="24" customHeight="1" x14ac:dyDescent="0.2">
      <c r="C49" s="600"/>
      <c r="U49" s="533"/>
    </row>
    <row r="50" spans="3:21" s="423" customFormat="1" ht="24" customHeight="1" x14ac:dyDescent="0.2">
      <c r="C50" s="600"/>
      <c r="U50" s="533"/>
    </row>
    <row r="51" spans="3:21" s="423" customFormat="1" ht="24" customHeight="1" x14ac:dyDescent="0.2">
      <c r="C51" s="600"/>
      <c r="U51" s="533"/>
    </row>
    <row r="52" spans="3:21" s="423" customFormat="1" ht="24" customHeight="1" x14ac:dyDescent="0.2">
      <c r="C52" s="600"/>
      <c r="U52" s="533"/>
    </row>
    <row r="53" spans="3:21" s="423" customFormat="1" ht="24" customHeight="1" x14ac:dyDescent="0.2">
      <c r="C53" s="600"/>
      <c r="U53" s="533"/>
    </row>
    <row r="54" spans="3:21" s="423" customFormat="1" ht="24" customHeight="1" x14ac:dyDescent="0.2">
      <c r="C54" s="600"/>
      <c r="U54" s="533"/>
    </row>
    <row r="55" spans="3:21" s="423" customFormat="1" ht="24" customHeight="1" x14ac:dyDescent="0.2">
      <c r="C55" s="600"/>
      <c r="U55" s="533"/>
    </row>
    <row r="56" spans="3:21" s="423" customFormat="1" ht="24" customHeight="1" x14ac:dyDescent="0.2">
      <c r="C56" s="600"/>
      <c r="U56" s="533"/>
    </row>
    <row r="57" spans="3:21" s="423" customFormat="1" ht="24" customHeight="1" x14ac:dyDescent="0.2">
      <c r="C57" s="600"/>
      <c r="U57" s="533"/>
    </row>
    <row r="58" spans="3:21" s="423" customFormat="1" ht="24" customHeight="1" x14ac:dyDescent="0.2">
      <c r="C58" s="600"/>
      <c r="U58" s="533"/>
    </row>
    <row r="59" spans="3:21" s="423" customFormat="1" ht="24" customHeight="1" x14ac:dyDescent="0.2">
      <c r="C59" s="600"/>
      <c r="U59" s="533"/>
    </row>
    <row r="60" spans="3:21" s="423" customFormat="1" ht="24" customHeight="1" x14ac:dyDescent="0.2">
      <c r="C60" s="600"/>
      <c r="U60" s="533"/>
    </row>
    <row r="61" spans="3:21" s="423" customFormat="1" ht="24" customHeight="1" x14ac:dyDescent="0.2">
      <c r="C61" s="600"/>
      <c r="U61" s="533"/>
    </row>
    <row r="62" spans="3:21" s="423" customFormat="1" ht="24" customHeight="1" x14ac:dyDescent="0.2">
      <c r="C62" s="600"/>
      <c r="U62" s="533"/>
    </row>
    <row r="63" spans="3:21" s="423" customFormat="1" ht="24" customHeight="1" x14ac:dyDescent="0.2">
      <c r="C63" s="600"/>
      <c r="U63" s="533"/>
    </row>
    <row r="64" spans="3:21" s="423" customFormat="1" ht="24" customHeight="1" x14ac:dyDescent="0.2">
      <c r="C64" s="600"/>
      <c r="U64" s="533"/>
    </row>
    <row r="65" spans="3:21" s="423" customFormat="1" ht="24" customHeight="1" x14ac:dyDescent="0.2">
      <c r="C65" s="600"/>
      <c r="U65" s="533"/>
    </row>
    <row r="66" spans="3:21" s="423" customFormat="1" ht="24" customHeight="1" x14ac:dyDescent="0.2">
      <c r="C66" s="600"/>
      <c r="U66" s="533"/>
    </row>
    <row r="67" spans="3:21" s="423" customFormat="1" ht="24" customHeight="1" x14ac:dyDescent="0.2">
      <c r="C67" s="600"/>
      <c r="U67" s="533"/>
    </row>
    <row r="68" spans="3:21" s="423" customFormat="1" ht="24" customHeight="1" x14ac:dyDescent="0.2">
      <c r="C68" s="600"/>
      <c r="U68" s="533"/>
    </row>
    <row r="69" spans="3:21" s="423" customFormat="1" ht="24" customHeight="1" x14ac:dyDescent="0.2">
      <c r="C69" s="600"/>
      <c r="U69" s="533"/>
    </row>
    <row r="70" spans="3:21" s="423" customFormat="1" ht="24" customHeight="1" x14ac:dyDescent="0.2">
      <c r="C70" s="600"/>
      <c r="U70" s="533"/>
    </row>
    <row r="71" spans="3:21" s="423" customFormat="1" ht="24" customHeight="1" x14ac:dyDescent="0.2">
      <c r="C71" s="600"/>
      <c r="U71" s="533"/>
    </row>
    <row r="72" spans="3:21" s="423" customFormat="1" ht="24" customHeight="1" x14ac:dyDescent="0.2">
      <c r="C72" s="600"/>
      <c r="U72" s="533"/>
    </row>
    <row r="73" spans="3:21" s="423" customFormat="1" ht="24" customHeight="1" x14ac:dyDescent="0.2">
      <c r="C73" s="600"/>
      <c r="U73" s="533"/>
    </row>
    <row r="74" spans="3:21" s="423" customFormat="1" ht="24" customHeight="1" x14ac:dyDescent="0.2">
      <c r="C74" s="600"/>
      <c r="U74" s="533"/>
    </row>
    <row r="75" spans="3:21" s="423" customFormat="1" ht="24" customHeight="1" x14ac:dyDescent="0.2">
      <c r="C75" s="600"/>
      <c r="U75" s="533"/>
    </row>
    <row r="76" spans="3:21" s="423" customFormat="1" ht="24" customHeight="1" x14ac:dyDescent="0.2">
      <c r="C76" s="600"/>
      <c r="U76" s="533"/>
    </row>
    <row r="77" spans="3:21" s="423" customFormat="1" ht="24" customHeight="1" x14ac:dyDescent="0.2">
      <c r="C77" s="600"/>
      <c r="U77" s="533"/>
    </row>
    <row r="78" spans="3:21" s="423" customFormat="1" ht="24" customHeight="1" x14ac:dyDescent="0.2">
      <c r="C78" s="600"/>
      <c r="U78" s="533"/>
    </row>
    <row r="79" spans="3:21" s="423" customFormat="1" ht="24" customHeight="1" x14ac:dyDescent="0.2">
      <c r="C79" s="600"/>
      <c r="U79" s="533"/>
    </row>
    <row r="80" spans="3:21" s="423" customFormat="1" ht="24" customHeight="1" x14ac:dyDescent="0.2">
      <c r="C80" s="600"/>
      <c r="U80" s="533"/>
    </row>
    <row r="81" spans="3:21" s="423" customFormat="1" ht="24" customHeight="1" x14ac:dyDescent="0.2">
      <c r="C81" s="600"/>
      <c r="U81" s="533"/>
    </row>
    <row r="82" spans="3:21" s="423" customFormat="1" ht="24" customHeight="1" x14ac:dyDescent="0.2">
      <c r="C82" s="600"/>
      <c r="U82" s="533"/>
    </row>
    <row r="83" spans="3:21" s="423" customFormat="1" ht="24" customHeight="1" x14ac:dyDescent="0.2">
      <c r="C83" s="600"/>
      <c r="U83" s="533"/>
    </row>
    <row r="84" spans="3:21" s="423" customFormat="1" ht="24" customHeight="1" x14ac:dyDescent="0.2">
      <c r="C84" s="600"/>
      <c r="U84" s="533"/>
    </row>
    <row r="85" spans="3:21" s="423" customFormat="1" ht="24" customHeight="1" x14ac:dyDescent="0.2">
      <c r="C85" s="600"/>
      <c r="U85" s="533"/>
    </row>
    <row r="86" spans="3:21" s="423" customFormat="1" ht="24" customHeight="1" x14ac:dyDescent="0.2">
      <c r="C86" s="600"/>
      <c r="U86" s="533"/>
    </row>
    <row r="87" spans="3:21" s="423" customFormat="1" ht="24" customHeight="1" x14ac:dyDescent="0.2">
      <c r="C87" s="600"/>
      <c r="U87" s="533"/>
    </row>
    <row r="88" spans="3:21" s="423" customFormat="1" ht="24" customHeight="1" x14ac:dyDescent="0.2">
      <c r="C88" s="600"/>
      <c r="U88" s="533"/>
    </row>
    <row r="89" spans="3:21" s="423" customFormat="1" ht="24" customHeight="1" x14ac:dyDescent="0.2">
      <c r="C89" s="600"/>
      <c r="U89" s="533"/>
    </row>
    <row r="90" spans="3:21" s="423" customFormat="1" ht="24" customHeight="1" x14ac:dyDescent="0.2">
      <c r="C90" s="600"/>
      <c r="U90" s="533"/>
    </row>
    <row r="91" spans="3:21" s="423" customFormat="1" ht="24" customHeight="1" x14ac:dyDescent="0.2">
      <c r="C91" s="600"/>
      <c r="U91" s="533"/>
    </row>
    <row r="92" spans="3:21" s="423" customFormat="1" ht="24" customHeight="1" x14ac:dyDescent="0.2">
      <c r="C92" s="600"/>
      <c r="U92" s="533"/>
    </row>
    <row r="93" spans="3:21" s="423" customFormat="1" ht="24" customHeight="1" x14ac:dyDescent="0.2">
      <c r="C93" s="600"/>
      <c r="U93" s="533"/>
    </row>
    <row r="94" spans="3:21" s="423" customFormat="1" ht="24" customHeight="1" x14ac:dyDescent="0.2">
      <c r="C94" s="600"/>
      <c r="U94" s="533"/>
    </row>
    <row r="95" spans="3:21" s="423" customFormat="1" ht="24" customHeight="1" x14ac:dyDescent="0.2">
      <c r="C95" s="600"/>
      <c r="U95" s="533"/>
    </row>
    <row r="96" spans="3:21" s="423" customFormat="1" ht="24" customHeight="1" x14ac:dyDescent="0.2">
      <c r="C96" s="600"/>
      <c r="U96" s="533"/>
    </row>
    <row r="97" spans="3:21" s="423" customFormat="1" ht="24" customHeight="1" x14ac:dyDescent="0.2">
      <c r="C97" s="600"/>
      <c r="U97" s="533"/>
    </row>
    <row r="98" spans="3:21" s="423" customFormat="1" ht="24" customHeight="1" x14ac:dyDescent="0.2">
      <c r="C98" s="600"/>
      <c r="U98" s="533"/>
    </row>
    <row r="99" spans="3:21" s="423" customFormat="1" ht="24" customHeight="1" x14ac:dyDescent="0.2">
      <c r="C99" s="600"/>
      <c r="U99" s="533"/>
    </row>
    <row r="100" spans="3:21" s="423" customFormat="1" ht="24" customHeight="1" x14ac:dyDescent="0.2">
      <c r="C100" s="600"/>
      <c r="U100" s="533"/>
    </row>
    <row r="101" spans="3:21" s="423" customFormat="1" ht="24" customHeight="1" x14ac:dyDescent="0.2">
      <c r="C101" s="600"/>
      <c r="U101" s="533"/>
    </row>
    <row r="102" spans="3:21" s="423" customFormat="1" ht="24" customHeight="1" x14ac:dyDescent="0.2">
      <c r="C102" s="600"/>
      <c r="U102" s="533"/>
    </row>
    <row r="103" spans="3:21" s="423" customFormat="1" ht="24" customHeight="1" x14ac:dyDescent="0.2">
      <c r="C103" s="600"/>
      <c r="U103" s="533"/>
    </row>
    <row r="104" spans="3:21" s="423" customFormat="1" ht="24" customHeight="1" x14ac:dyDescent="0.2">
      <c r="C104" s="600"/>
      <c r="U104" s="533"/>
    </row>
    <row r="105" spans="3:21" s="423" customFormat="1" ht="24" customHeight="1" x14ac:dyDescent="0.2">
      <c r="C105" s="600"/>
      <c r="U105" s="533"/>
    </row>
    <row r="106" spans="3:21" s="423" customFormat="1" ht="24" customHeight="1" x14ac:dyDescent="0.2">
      <c r="C106" s="600"/>
      <c r="U106" s="533"/>
    </row>
    <row r="107" spans="3:21" s="423" customFormat="1" ht="24" customHeight="1" x14ac:dyDescent="0.2">
      <c r="C107" s="600"/>
      <c r="U107" s="533"/>
    </row>
    <row r="108" spans="3:21" s="423" customFormat="1" ht="24" customHeight="1" x14ac:dyDescent="0.2">
      <c r="C108" s="600"/>
      <c r="U108" s="533"/>
    </row>
    <row r="109" spans="3:21" s="423" customFormat="1" ht="24" customHeight="1" x14ac:dyDescent="0.2">
      <c r="C109" s="600"/>
      <c r="U109" s="533"/>
    </row>
    <row r="110" spans="3:21" s="423" customFormat="1" ht="24" customHeight="1" x14ac:dyDescent="0.2">
      <c r="C110" s="600"/>
      <c r="U110" s="533"/>
    </row>
    <row r="111" spans="3:21" s="423" customFormat="1" ht="24" customHeight="1" x14ac:dyDescent="0.2">
      <c r="C111" s="600"/>
      <c r="U111" s="533"/>
    </row>
    <row r="112" spans="3:21" s="423" customFormat="1" ht="24" customHeight="1" x14ac:dyDescent="0.2">
      <c r="C112" s="600"/>
      <c r="U112" s="533"/>
    </row>
    <row r="113" spans="3:21" s="423" customFormat="1" ht="24" customHeight="1" x14ac:dyDescent="0.2">
      <c r="C113" s="600"/>
      <c r="U113" s="533"/>
    </row>
    <row r="114" spans="3:21" s="423" customFormat="1" ht="24" customHeight="1" x14ac:dyDescent="0.2">
      <c r="C114" s="600"/>
      <c r="U114" s="533"/>
    </row>
    <row r="115" spans="3:21" s="423" customFormat="1" ht="24" customHeight="1" x14ac:dyDescent="0.2">
      <c r="C115" s="600"/>
      <c r="U115" s="533"/>
    </row>
    <row r="116" spans="3:21" s="423" customFormat="1" ht="24" customHeight="1" x14ac:dyDescent="0.2">
      <c r="C116" s="600"/>
      <c r="U116" s="533"/>
    </row>
    <row r="117" spans="3:21" s="423" customFormat="1" ht="24" customHeight="1" x14ac:dyDescent="0.2">
      <c r="C117" s="600"/>
      <c r="U117" s="533"/>
    </row>
    <row r="118" spans="3:21" s="423" customFormat="1" ht="24" customHeight="1" x14ac:dyDescent="0.2">
      <c r="C118" s="600"/>
      <c r="U118" s="533"/>
    </row>
    <row r="119" spans="3:21" s="423" customFormat="1" ht="24" customHeight="1" x14ac:dyDescent="0.2">
      <c r="C119" s="600"/>
      <c r="U119" s="533"/>
    </row>
    <row r="120" spans="3:21" s="423" customFormat="1" ht="24" customHeight="1" x14ac:dyDescent="0.2">
      <c r="C120" s="600"/>
      <c r="U120" s="533"/>
    </row>
    <row r="121" spans="3:21" s="423" customFormat="1" ht="24" customHeight="1" x14ac:dyDescent="0.2">
      <c r="C121" s="600"/>
      <c r="U121" s="533"/>
    </row>
    <row r="122" spans="3:21" s="423" customFormat="1" ht="24" customHeight="1" x14ac:dyDescent="0.2">
      <c r="C122" s="600"/>
      <c r="U122" s="533"/>
    </row>
    <row r="123" spans="3:21" s="423" customFormat="1" ht="24" customHeight="1" x14ac:dyDescent="0.2">
      <c r="C123" s="600"/>
      <c r="U123" s="533"/>
    </row>
    <row r="124" spans="3:21" s="423" customFormat="1" ht="24" customHeight="1" x14ac:dyDescent="0.2">
      <c r="C124" s="600"/>
      <c r="U124" s="533"/>
    </row>
    <row r="125" spans="3:21" s="423" customFormat="1" ht="24" customHeight="1" x14ac:dyDescent="0.2">
      <c r="C125" s="600"/>
      <c r="U125" s="533"/>
    </row>
    <row r="126" spans="3:21" s="423" customFormat="1" ht="24" customHeight="1" x14ac:dyDescent="0.2">
      <c r="C126" s="600"/>
      <c r="U126" s="533"/>
    </row>
    <row r="127" spans="3:21" s="423" customFormat="1" ht="24" customHeight="1" x14ac:dyDescent="0.2">
      <c r="C127" s="600"/>
      <c r="U127" s="533"/>
    </row>
    <row r="128" spans="3:21" s="423" customFormat="1" ht="24" customHeight="1" x14ac:dyDescent="0.2">
      <c r="C128" s="600"/>
      <c r="U128" s="533"/>
    </row>
    <row r="129" spans="3:21" s="423" customFormat="1" ht="24" customHeight="1" x14ac:dyDescent="0.2">
      <c r="C129" s="600"/>
      <c r="U129" s="533"/>
    </row>
    <row r="130" spans="3:21" s="423" customFormat="1" ht="24" customHeight="1" x14ac:dyDescent="0.2">
      <c r="C130" s="600"/>
      <c r="U130" s="533"/>
    </row>
    <row r="131" spans="3:21" s="423" customFormat="1" ht="24" customHeight="1" x14ac:dyDescent="0.2">
      <c r="C131" s="600"/>
      <c r="U131" s="533"/>
    </row>
    <row r="132" spans="3:21" s="423" customFormat="1" ht="24" customHeight="1" x14ac:dyDescent="0.2">
      <c r="C132" s="600"/>
      <c r="U132" s="533"/>
    </row>
    <row r="133" spans="3:21" s="423" customFormat="1" ht="24" customHeight="1" x14ac:dyDescent="0.2">
      <c r="C133" s="600"/>
      <c r="U133" s="533"/>
    </row>
    <row r="134" spans="3:21" s="423" customFormat="1" ht="24" customHeight="1" x14ac:dyDescent="0.2">
      <c r="C134" s="600"/>
      <c r="U134" s="533"/>
    </row>
    <row r="135" spans="3:21" s="423" customFormat="1" ht="24" customHeight="1" x14ac:dyDescent="0.2">
      <c r="C135" s="600"/>
      <c r="U135" s="533"/>
    </row>
    <row r="136" spans="3:21" s="423" customFormat="1" ht="24" customHeight="1" x14ac:dyDescent="0.2">
      <c r="C136" s="600"/>
      <c r="U136" s="533"/>
    </row>
    <row r="137" spans="3:21" s="423" customFormat="1" ht="24" customHeight="1" x14ac:dyDescent="0.2">
      <c r="C137" s="600"/>
      <c r="U137" s="533"/>
    </row>
    <row r="138" spans="3:21" s="423" customFormat="1" ht="24" customHeight="1" x14ac:dyDescent="0.2">
      <c r="C138" s="600"/>
      <c r="U138" s="533"/>
    </row>
    <row r="139" spans="3:21" s="423" customFormat="1" ht="24" customHeight="1" x14ac:dyDescent="0.2">
      <c r="C139" s="600"/>
      <c r="U139" s="533"/>
    </row>
    <row r="140" spans="3:21" s="423" customFormat="1" ht="24" customHeight="1" x14ac:dyDescent="0.2">
      <c r="C140" s="600"/>
      <c r="U140" s="533"/>
    </row>
    <row r="141" spans="3:21" s="423" customFormat="1" ht="24" customHeight="1" x14ac:dyDescent="0.2">
      <c r="C141" s="600"/>
      <c r="U141" s="533"/>
    </row>
    <row r="142" spans="3:21" s="423" customFormat="1" ht="24" customHeight="1" x14ac:dyDescent="0.2">
      <c r="C142" s="600"/>
      <c r="U142" s="533"/>
    </row>
    <row r="143" spans="3:21" s="423" customFormat="1" ht="24" customHeight="1" x14ac:dyDescent="0.2">
      <c r="C143" s="600"/>
      <c r="U143" s="533"/>
    </row>
    <row r="144" spans="3:21" s="423" customFormat="1" ht="24" customHeight="1" x14ac:dyDescent="0.2">
      <c r="C144" s="600"/>
      <c r="U144" s="533"/>
    </row>
    <row r="145" spans="3:21" s="423" customFormat="1" ht="24" customHeight="1" x14ac:dyDescent="0.2">
      <c r="C145" s="600"/>
      <c r="U145" s="533"/>
    </row>
    <row r="146" spans="3:21" s="423" customFormat="1" ht="24" customHeight="1" x14ac:dyDescent="0.2">
      <c r="C146" s="600"/>
      <c r="U146" s="533"/>
    </row>
    <row r="147" spans="3:21" s="423" customFormat="1" ht="24" customHeight="1" x14ac:dyDescent="0.2">
      <c r="C147" s="600"/>
      <c r="U147" s="533"/>
    </row>
    <row r="148" spans="3:21" s="423" customFormat="1" ht="24" customHeight="1" x14ac:dyDescent="0.2">
      <c r="C148" s="600"/>
      <c r="U148" s="533"/>
    </row>
    <row r="149" spans="3:21" s="423" customFormat="1" ht="24" customHeight="1" x14ac:dyDescent="0.2">
      <c r="C149" s="600"/>
      <c r="U149" s="533"/>
    </row>
    <row r="150" spans="3:21" s="423" customFormat="1" ht="24" customHeight="1" x14ac:dyDescent="0.2">
      <c r="C150" s="600"/>
      <c r="U150" s="533"/>
    </row>
    <row r="151" spans="3:21" s="423" customFormat="1" ht="24" customHeight="1" x14ac:dyDescent="0.2">
      <c r="C151" s="600"/>
      <c r="U151" s="533"/>
    </row>
    <row r="152" spans="3:21" s="423" customFormat="1" ht="24" customHeight="1" x14ac:dyDescent="0.2">
      <c r="C152" s="600"/>
      <c r="U152" s="533"/>
    </row>
    <row r="153" spans="3:21" s="423" customFormat="1" ht="24" customHeight="1" x14ac:dyDescent="0.2">
      <c r="C153" s="600"/>
      <c r="U153" s="533"/>
    </row>
    <row r="154" spans="3:21" s="423" customFormat="1" ht="24" customHeight="1" x14ac:dyDescent="0.2">
      <c r="C154" s="600"/>
      <c r="U154" s="533"/>
    </row>
    <row r="155" spans="3:21" s="423" customFormat="1" ht="24" customHeight="1" x14ac:dyDescent="0.2">
      <c r="C155" s="600"/>
      <c r="U155" s="533"/>
    </row>
    <row r="156" spans="3:21" s="423" customFormat="1" ht="24" customHeight="1" x14ac:dyDescent="0.2">
      <c r="C156" s="600"/>
      <c r="U156" s="533"/>
    </row>
    <row r="157" spans="3:21" s="423" customFormat="1" ht="24" customHeight="1" x14ac:dyDescent="0.2">
      <c r="C157" s="600"/>
      <c r="U157" s="533"/>
    </row>
    <row r="158" spans="3:21" s="423" customFormat="1" ht="24" customHeight="1" x14ac:dyDescent="0.2">
      <c r="C158" s="600"/>
      <c r="U158" s="533"/>
    </row>
    <row r="159" spans="3:21" s="423" customFormat="1" ht="24" customHeight="1" x14ac:dyDescent="0.2">
      <c r="C159" s="600"/>
      <c r="U159" s="533"/>
    </row>
    <row r="160" spans="3:21" s="423" customFormat="1" ht="24" customHeight="1" x14ac:dyDescent="0.2">
      <c r="C160" s="600"/>
      <c r="U160" s="533"/>
    </row>
    <row r="161" spans="3:21" s="423" customFormat="1" ht="24" customHeight="1" x14ac:dyDescent="0.2">
      <c r="C161" s="600"/>
      <c r="U161" s="533"/>
    </row>
    <row r="162" spans="3:21" s="423" customFormat="1" ht="24" customHeight="1" x14ac:dyDescent="0.2">
      <c r="C162" s="600"/>
      <c r="U162" s="533"/>
    </row>
    <row r="163" spans="3:21" s="423" customFormat="1" ht="24" customHeight="1" x14ac:dyDescent="0.2">
      <c r="C163" s="600"/>
      <c r="U163" s="533"/>
    </row>
    <row r="164" spans="3:21" s="423" customFormat="1" ht="24" customHeight="1" x14ac:dyDescent="0.2">
      <c r="C164" s="600"/>
      <c r="U164" s="533"/>
    </row>
    <row r="165" spans="3:21" s="423" customFormat="1" ht="24" customHeight="1" x14ac:dyDescent="0.2">
      <c r="C165" s="600"/>
      <c r="U165" s="533"/>
    </row>
    <row r="166" spans="3:21" s="423" customFormat="1" ht="24" customHeight="1" x14ac:dyDescent="0.2">
      <c r="C166" s="600"/>
      <c r="U166" s="533"/>
    </row>
    <row r="167" spans="3:21" s="423" customFormat="1" ht="24" customHeight="1" x14ac:dyDescent="0.2">
      <c r="C167" s="600"/>
      <c r="U167" s="533"/>
    </row>
    <row r="168" spans="3:21" s="423" customFormat="1" ht="24" customHeight="1" x14ac:dyDescent="0.2">
      <c r="C168" s="600"/>
      <c r="U168" s="533"/>
    </row>
    <row r="169" spans="3:21" s="423" customFormat="1" ht="24" customHeight="1" x14ac:dyDescent="0.2">
      <c r="C169" s="600"/>
      <c r="U169" s="533"/>
    </row>
    <row r="170" spans="3:21" s="423" customFormat="1" ht="24" customHeight="1" x14ac:dyDescent="0.2">
      <c r="C170" s="600"/>
      <c r="U170" s="533"/>
    </row>
    <row r="171" spans="3:21" s="423" customFormat="1" ht="24" customHeight="1" x14ac:dyDescent="0.2">
      <c r="C171" s="600"/>
      <c r="U171" s="533"/>
    </row>
    <row r="172" spans="3:21" s="423" customFormat="1" ht="24" customHeight="1" x14ac:dyDescent="0.2">
      <c r="C172" s="600"/>
      <c r="U172" s="533"/>
    </row>
    <row r="173" spans="3:21" s="423" customFormat="1" ht="24" customHeight="1" x14ac:dyDescent="0.2">
      <c r="C173" s="600"/>
      <c r="U173" s="533"/>
    </row>
    <row r="174" spans="3:21" s="423" customFormat="1" ht="24" customHeight="1" x14ac:dyDescent="0.2">
      <c r="C174" s="600"/>
      <c r="U174" s="533"/>
    </row>
    <row r="175" spans="3:21" s="423" customFormat="1" ht="24" customHeight="1" x14ac:dyDescent="0.2">
      <c r="C175" s="600"/>
      <c r="U175" s="533"/>
    </row>
    <row r="176" spans="3:21" s="423" customFormat="1" ht="24" customHeight="1" x14ac:dyDescent="0.2">
      <c r="C176" s="600"/>
      <c r="U176" s="533"/>
    </row>
    <row r="177" spans="3:21" s="423" customFormat="1" ht="24" customHeight="1" x14ac:dyDescent="0.2">
      <c r="C177" s="600"/>
      <c r="U177" s="533"/>
    </row>
    <row r="178" spans="3:21" s="423" customFormat="1" ht="24" customHeight="1" x14ac:dyDescent="0.2">
      <c r="C178" s="600"/>
      <c r="U178" s="533"/>
    </row>
    <row r="179" spans="3:21" s="423" customFormat="1" ht="24" customHeight="1" x14ac:dyDescent="0.2">
      <c r="C179" s="600"/>
      <c r="U179" s="533"/>
    </row>
    <row r="180" spans="3:21" s="423" customFormat="1" ht="24" customHeight="1" x14ac:dyDescent="0.2">
      <c r="C180" s="600"/>
      <c r="U180" s="533"/>
    </row>
    <row r="181" spans="3:21" s="423" customFormat="1" ht="24" customHeight="1" x14ac:dyDescent="0.2">
      <c r="C181" s="600"/>
      <c r="U181" s="533"/>
    </row>
    <row r="182" spans="3:21" s="423" customFormat="1" ht="24" customHeight="1" x14ac:dyDescent="0.2">
      <c r="C182" s="600"/>
      <c r="U182" s="533"/>
    </row>
    <row r="183" spans="3:21" s="423" customFormat="1" ht="24" customHeight="1" x14ac:dyDescent="0.2">
      <c r="C183" s="600"/>
      <c r="U183" s="533"/>
    </row>
    <row r="184" spans="3:21" s="423" customFormat="1" ht="24" customHeight="1" x14ac:dyDescent="0.2">
      <c r="C184" s="600"/>
      <c r="U184" s="533"/>
    </row>
    <row r="185" spans="3:21" s="423" customFormat="1" ht="24" customHeight="1" x14ac:dyDescent="0.2">
      <c r="C185" s="600"/>
      <c r="U185" s="533"/>
    </row>
    <row r="186" spans="3:21" s="423" customFormat="1" ht="24" customHeight="1" x14ac:dyDescent="0.2">
      <c r="C186" s="600"/>
      <c r="U186" s="533"/>
    </row>
    <row r="187" spans="3:21" s="423" customFormat="1" ht="24" customHeight="1" x14ac:dyDescent="0.2">
      <c r="C187" s="600"/>
      <c r="U187" s="533"/>
    </row>
    <row r="188" spans="3:21" s="423" customFormat="1" ht="24" customHeight="1" x14ac:dyDescent="0.2">
      <c r="C188" s="600"/>
      <c r="U188" s="533"/>
    </row>
    <row r="189" spans="3:21" s="423" customFormat="1" ht="24" customHeight="1" x14ac:dyDescent="0.2">
      <c r="C189" s="600"/>
      <c r="U189" s="533"/>
    </row>
    <row r="190" spans="3:21" s="423" customFormat="1" ht="24" customHeight="1" x14ac:dyDescent="0.2">
      <c r="C190" s="600"/>
      <c r="U190" s="533"/>
    </row>
    <row r="191" spans="3:21" s="423" customFormat="1" ht="24" customHeight="1" x14ac:dyDescent="0.2">
      <c r="C191" s="600"/>
      <c r="U191" s="533"/>
    </row>
    <row r="192" spans="3:21" s="423" customFormat="1" ht="24" customHeight="1" x14ac:dyDescent="0.2">
      <c r="C192" s="600"/>
      <c r="U192" s="533"/>
    </row>
    <row r="193" spans="3:21" s="423" customFormat="1" ht="24" customHeight="1" x14ac:dyDescent="0.2">
      <c r="C193" s="600"/>
      <c r="U193" s="533"/>
    </row>
    <row r="194" spans="3:21" s="423" customFormat="1" ht="24" customHeight="1" x14ac:dyDescent="0.2">
      <c r="C194" s="600"/>
      <c r="U194" s="533"/>
    </row>
    <row r="195" spans="3:21" s="423" customFormat="1" ht="24" customHeight="1" x14ac:dyDescent="0.2">
      <c r="C195" s="600"/>
      <c r="U195" s="533"/>
    </row>
    <row r="196" spans="3:21" s="423" customFormat="1" ht="24" customHeight="1" x14ac:dyDescent="0.2">
      <c r="C196" s="600"/>
      <c r="U196" s="533"/>
    </row>
    <row r="197" spans="3:21" s="423" customFormat="1" ht="24" customHeight="1" x14ac:dyDescent="0.2">
      <c r="C197" s="600"/>
      <c r="U197" s="533"/>
    </row>
    <row r="198" spans="3:21" s="423" customFormat="1" ht="24" customHeight="1" x14ac:dyDescent="0.2">
      <c r="C198" s="600"/>
      <c r="U198" s="533"/>
    </row>
    <row r="199" spans="3:21" s="423" customFormat="1" ht="24" customHeight="1" x14ac:dyDescent="0.2">
      <c r="C199" s="600"/>
      <c r="U199" s="533"/>
    </row>
    <row r="200" spans="3:21" s="423" customFormat="1" ht="24" customHeight="1" x14ac:dyDescent="0.2">
      <c r="C200" s="600"/>
      <c r="U200" s="533"/>
    </row>
    <row r="201" spans="3:21" s="423" customFormat="1" ht="24" customHeight="1" x14ac:dyDescent="0.2">
      <c r="C201" s="600"/>
      <c r="U201" s="533"/>
    </row>
    <row r="202" spans="3:21" s="423" customFormat="1" ht="24" customHeight="1" x14ac:dyDescent="0.2">
      <c r="C202" s="600"/>
      <c r="U202" s="533"/>
    </row>
    <row r="203" spans="3:21" s="423" customFormat="1" ht="24" customHeight="1" x14ac:dyDescent="0.2">
      <c r="C203" s="600"/>
      <c r="U203" s="533"/>
    </row>
    <row r="204" spans="3:21" s="423" customFormat="1" ht="24" customHeight="1" x14ac:dyDescent="0.2">
      <c r="C204" s="600"/>
      <c r="U204" s="533"/>
    </row>
    <row r="205" spans="3:21" s="423" customFormat="1" ht="24" customHeight="1" x14ac:dyDescent="0.2">
      <c r="C205" s="600"/>
      <c r="U205" s="533"/>
    </row>
    <row r="206" spans="3:21" s="423" customFormat="1" ht="24" customHeight="1" x14ac:dyDescent="0.2">
      <c r="C206" s="600"/>
      <c r="U206" s="533"/>
    </row>
    <row r="207" spans="3:21" s="423" customFormat="1" ht="24" customHeight="1" x14ac:dyDescent="0.2">
      <c r="C207" s="600"/>
      <c r="U207" s="533"/>
    </row>
    <row r="208" spans="3:21" s="423" customFormat="1" ht="24" customHeight="1" x14ac:dyDescent="0.2">
      <c r="C208" s="600"/>
      <c r="U208" s="533"/>
    </row>
    <row r="209" spans="3:21" s="423" customFormat="1" ht="24" customHeight="1" x14ac:dyDescent="0.2">
      <c r="C209" s="600"/>
      <c r="U209" s="533"/>
    </row>
    <row r="210" spans="3:21" s="423" customFormat="1" ht="24" customHeight="1" x14ac:dyDescent="0.2">
      <c r="C210" s="600"/>
      <c r="U210" s="533"/>
    </row>
    <row r="211" spans="3:21" s="423" customFormat="1" ht="24" customHeight="1" x14ac:dyDescent="0.2">
      <c r="C211" s="600"/>
      <c r="U211" s="533"/>
    </row>
    <row r="212" spans="3:21" s="423" customFormat="1" ht="24" customHeight="1" x14ac:dyDescent="0.2">
      <c r="C212" s="600"/>
      <c r="U212" s="533"/>
    </row>
    <row r="213" spans="3:21" s="423" customFormat="1" ht="24" customHeight="1" x14ac:dyDescent="0.2">
      <c r="C213" s="600"/>
      <c r="U213" s="533"/>
    </row>
    <row r="214" spans="3:21" s="423" customFormat="1" ht="24" customHeight="1" x14ac:dyDescent="0.2">
      <c r="C214" s="600"/>
      <c r="U214" s="533"/>
    </row>
    <row r="215" spans="3:21" s="423" customFormat="1" ht="24" customHeight="1" x14ac:dyDescent="0.2">
      <c r="C215" s="600"/>
      <c r="U215" s="533"/>
    </row>
    <row r="216" spans="3:21" s="423" customFormat="1" ht="24" customHeight="1" x14ac:dyDescent="0.2">
      <c r="C216" s="600"/>
      <c r="U216" s="533"/>
    </row>
    <row r="217" spans="3:21" s="423" customFormat="1" ht="24" customHeight="1" x14ac:dyDescent="0.2">
      <c r="C217" s="600"/>
      <c r="U217" s="533"/>
    </row>
    <row r="218" spans="3:21" s="423" customFormat="1" ht="24" customHeight="1" x14ac:dyDescent="0.2">
      <c r="C218" s="600"/>
      <c r="U218" s="533"/>
    </row>
    <row r="219" spans="3:21" s="423" customFormat="1" ht="24" customHeight="1" x14ac:dyDescent="0.2">
      <c r="C219" s="600"/>
      <c r="U219" s="533"/>
    </row>
    <row r="220" spans="3:21" s="423" customFormat="1" ht="24" customHeight="1" x14ac:dyDescent="0.2">
      <c r="C220" s="600"/>
      <c r="U220" s="533"/>
    </row>
    <row r="221" spans="3:21" s="423" customFormat="1" ht="24" customHeight="1" x14ac:dyDescent="0.2">
      <c r="C221" s="600"/>
      <c r="U221" s="533"/>
    </row>
    <row r="222" spans="3:21" s="423" customFormat="1" ht="24" customHeight="1" x14ac:dyDescent="0.2">
      <c r="C222" s="600"/>
      <c r="U222" s="533"/>
    </row>
    <row r="223" spans="3:21" s="423" customFormat="1" ht="24" customHeight="1" x14ac:dyDescent="0.2">
      <c r="C223" s="600"/>
      <c r="U223" s="533"/>
    </row>
    <row r="224" spans="3:21" s="423" customFormat="1" ht="24" customHeight="1" x14ac:dyDescent="0.2">
      <c r="C224" s="600"/>
      <c r="U224" s="533"/>
    </row>
    <row r="225" spans="3:21" s="423" customFormat="1" ht="24" customHeight="1" x14ac:dyDescent="0.2">
      <c r="C225" s="600"/>
      <c r="U225" s="533"/>
    </row>
    <row r="226" spans="3:21" s="423" customFormat="1" ht="24" customHeight="1" x14ac:dyDescent="0.2">
      <c r="C226" s="600"/>
      <c r="U226" s="533"/>
    </row>
    <row r="227" spans="3:21" s="423" customFormat="1" ht="24" customHeight="1" x14ac:dyDescent="0.2">
      <c r="C227" s="600"/>
      <c r="U227" s="533"/>
    </row>
    <row r="228" spans="3:21" s="423" customFormat="1" ht="24" customHeight="1" x14ac:dyDescent="0.2">
      <c r="C228" s="600"/>
      <c r="U228" s="533"/>
    </row>
    <row r="229" spans="3:21" s="423" customFormat="1" ht="24" customHeight="1" x14ac:dyDescent="0.2">
      <c r="C229" s="600"/>
      <c r="U229" s="533"/>
    </row>
    <row r="230" spans="3:21" s="423" customFormat="1" ht="24" customHeight="1" x14ac:dyDescent="0.2">
      <c r="C230" s="600"/>
      <c r="U230" s="533"/>
    </row>
    <row r="231" spans="3:21" s="423" customFormat="1" ht="24" customHeight="1" x14ac:dyDescent="0.2">
      <c r="C231" s="600"/>
      <c r="U231" s="533"/>
    </row>
    <row r="232" spans="3:21" s="423" customFormat="1" ht="24" customHeight="1" x14ac:dyDescent="0.2">
      <c r="C232" s="600"/>
      <c r="U232" s="533"/>
    </row>
    <row r="233" spans="3:21" s="423" customFormat="1" ht="24" customHeight="1" x14ac:dyDescent="0.2">
      <c r="C233" s="600"/>
      <c r="U233" s="533"/>
    </row>
    <row r="234" spans="3:21" s="423" customFormat="1" ht="24" customHeight="1" x14ac:dyDescent="0.2">
      <c r="C234" s="600"/>
      <c r="U234" s="533"/>
    </row>
    <row r="235" spans="3:21" s="423" customFormat="1" ht="24" customHeight="1" x14ac:dyDescent="0.2">
      <c r="C235" s="600"/>
      <c r="U235" s="533"/>
    </row>
    <row r="236" spans="3:21" s="423" customFormat="1" ht="24" customHeight="1" x14ac:dyDescent="0.2">
      <c r="C236" s="600"/>
      <c r="U236" s="533"/>
    </row>
    <row r="237" spans="3:21" s="423" customFormat="1" ht="24" customHeight="1" x14ac:dyDescent="0.2">
      <c r="C237" s="600"/>
      <c r="U237" s="533"/>
    </row>
    <row r="238" spans="3:21" s="423" customFormat="1" ht="24" customHeight="1" x14ac:dyDescent="0.2">
      <c r="C238" s="600"/>
      <c r="U238" s="533"/>
    </row>
    <row r="239" spans="3:21" s="423" customFormat="1" ht="24" customHeight="1" x14ac:dyDescent="0.2">
      <c r="C239" s="600"/>
      <c r="U239" s="533"/>
    </row>
    <row r="240" spans="3:21" s="423" customFormat="1" ht="24" customHeight="1" x14ac:dyDescent="0.2">
      <c r="C240" s="600"/>
      <c r="U240" s="533"/>
    </row>
    <row r="241" spans="3:21" s="423" customFormat="1" ht="24" customHeight="1" x14ac:dyDescent="0.2">
      <c r="C241" s="600"/>
      <c r="U241" s="533"/>
    </row>
    <row r="242" spans="3:21" s="423" customFormat="1" ht="24" customHeight="1" x14ac:dyDescent="0.2">
      <c r="C242" s="600"/>
      <c r="U242" s="533"/>
    </row>
    <row r="243" spans="3:21" s="423" customFormat="1" ht="24" customHeight="1" x14ac:dyDescent="0.2">
      <c r="C243" s="600"/>
      <c r="U243" s="533"/>
    </row>
    <row r="244" spans="3:21" s="423" customFormat="1" ht="24" customHeight="1" x14ac:dyDescent="0.2">
      <c r="C244" s="600"/>
      <c r="U244" s="533"/>
    </row>
    <row r="245" spans="3:21" s="423" customFormat="1" ht="24" customHeight="1" x14ac:dyDescent="0.2">
      <c r="C245" s="600"/>
      <c r="U245" s="533"/>
    </row>
    <row r="246" spans="3:21" s="423" customFormat="1" ht="24" customHeight="1" x14ac:dyDescent="0.2">
      <c r="C246" s="600"/>
      <c r="U246" s="533"/>
    </row>
    <row r="247" spans="3:21" s="423" customFormat="1" ht="24" customHeight="1" x14ac:dyDescent="0.2">
      <c r="C247" s="600"/>
      <c r="U247" s="533"/>
    </row>
    <row r="248" spans="3:21" s="423" customFormat="1" ht="24" customHeight="1" x14ac:dyDescent="0.2">
      <c r="C248" s="600"/>
      <c r="U248" s="533"/>
    </row>
    <row r="249" spans="3:21" s="423" customFormat="1" ht="24" customHeight="1" x14ac:dyDescent="0.2">
      <c r="C249" s="600"/>
      <c r="U249" s="533"/>
    </row>
    <row r="250" spans="3:21" s="423" customFormat="1" ht="24" customHeight="1" x14ac:dyDescent="0.2">
      <c r="C250" s="600"/>
      <c r="U250" s="533"/>
    </row>
    <row r="251" spans="3:21" s="423" customFormat="1" ht="24" customHeight="1" x14ac:dyDescent="0.2">
      <c r="C251" s="600"/>
      <c r="U251" s="533"/>
    </row>
    <row r="252" spans="3:21" s="423" customFormat="1" ht="24" customHeight="1" x14ac:dyDescent="0.2">
      <c r="C252" s="600"/>
      <c r="U252" s="533"/>
    </row>
    <row r="253" spans="3:21" s="423" customFormat="1" ht="24" customHeight="1" x14ac:dyDescent="0.2">
      <c r="C253" s="600"/>
      <c r="U253" s="533"/>
    </row>
    <row r="254" spans="3:21" s="423" customFormat="1" ht="24" customHeight="1" x14ac:dyDescent="0.2">
      <c r="C254" s="600"/>
      <c r="U254" s="533"/>
    </row>
    <row r="255" spans="3:21" s="423" customFormat="1" ht="24" customHeight="1" x14ac:dyDescent="0.2">
      <c r="C255" s="600"/>
      <c r="U255" s="533"/>
    </row>
    <row r="256" spans="3:21" s="423" customFormat="1" ht="24" customHeight="1" x14ac:dyDescent="0.2">
      <c r="C256" s="600"/>
      <c r="U256" s="533"/>
    </row>
    <row r="257" spans="3:21" s="423" customFormat="1" ht="24" customHeight="1" x14ac:dyDescent="0.2">
      <c r="C257" s="600"/>
      <c r="U257" s="533"/>
    </row>
    <row r="258" spans="3:21" s="423" customFormat="1" ht="24" customHeight="1" x14ac:dyDescent="0.2">
      <c r="C258" s="600"/>
      <c r="U258" s="533"/>
    </row>
    <row r="259" spans="3:21" s="423" customFormat="1" ht="24" customHeight="1" x14ac:dyDescent="0.2">
      <c r="C259" s="600"/>
      <c r="U259" s="533"/>
    </row>
    <row r="260" spans="3:21" s="423" customFormat="1" ht="24" customHeight="1" x14ac:dyDescent="0.2">
      <c r="C260" s="600"/>
      <c r="U260" s="533"/>
    </row>
    <row r="261" spans="3:21" s="423" customFormat="1" ht="24" customHeight="1" x14ac:dyDescent="0.2">
      <c r="C261" s="600"/>
      <c r="U261" s="533"/>
    </row>
    <row r="262" spans="3:21" s="423" customFormat="1" ht="24" customHeight="1" x14ac:dyDescent="0.2">
      <c r="C262" s="600"/>
      <c r="U262" s="533"/>
    </row>
    <row r="263" spans="3:21" s="423" customFormat="1" ht="24" customHeight="1" x14ac:dyDescent="0.2">
      <c r="C263" s="600"/>
      <c r="U263" s="533"/>
    </row>
    <row r="264" spans="3:21" s="423" customFormat="1" ht="24" customHeight="1" x14ac:dyDescent="0.2">
      <c r="C264" s="600"/>
      <c r="U264" s="533"/>
    </row>
    <row r="265" spans="3:21" s="423" customFormat="1" ht="24" customHeight="1" x14ac:dyDescent="0.2">
      <c r="C265" s="600"/>
      <c r="U265" s="533"/>
    </row>
    <row r="266" spans="3:21" s="423" customFormat="1" ht="24" customHeight="1" x14ac:dyDescent="0.2">
      <c r="C266" s="600"/>
      <c r="U266" s="533"/>
    </row>
    <row r="267" spans="3:21" s="423" customFormat="1" ht="24" customHeight="1" x14ac:dyDescent="0.2">
      <c r="C267" s="600"/>
      <c r="U267" s="533"/>
    </row>
    <row r="268" spans="3:21" s="423" customFormat="1" ht="24" customHeight="1" x14ac:dyDescent="0.2">
      <c r="C268" s="600"/>
      <c r="U268" s="533"/>
    </row>
    <row r="269" spans="3:21" s="423" customFormat="1" ht="24" customHeight="1" x14ac:dyDescent="0.2">
      <c r="C269" s="600"/>
      <c r="U269" s="533"/>
    </row>
    <row r="270" spans="3:21" s="423" customFormat="1" ht="24" customHeight="1" x14ac:dyDescent="0.2">
      <c r="C270" s="600"/>
      <c r="U270" s="533"/>
    </row>
    <row r="271" spans="3:21" s="423" customFormat="1" ht="24" customHeight="1" x14ac:dyDescent="0.2">
      <c r="C271" s="600"/>
      <c r="U271" s="533"/>
    </row>
    <row r="272" spans="3:21" s="423" customFormat="1" ht="24" customHeight="1" x14ac:dyDescent="0.2">
      <c r="C272" s="600"/>
      <c r="U272" s="533"/>
    </row>
    <row r="273" spans="3:21" s="423" customFormat="1" ht="24" customHeight="1" x14ac:dyDescent="0.2">
      <c r="C273" s="600"/>
      <c r="U273" s="533"/>
    </row>
    <row r="274" spans="3:21" s="423" customFormat="1" ht="24" customHeight="1" x14ac:dyDescent="0.2">
      <c r="C274" s="600"/>
      <c r="U274" s="533"/>
    </row>
    <row r="275" spans="3:21" s="423" customFormat="1" ht="24" customHeight="1" x14ac:dyDescent="0.2">
      <c r="C275" s="600"/>
      <c r="U275" s="533"/>
    </row>
    <row r="276" spans="3:21" s="423" customFormat="1" ht="24" customHeight="1" x14ac:dyDescent="0.2">
      <c r="C276" s="600"/>
      <c r="U276" s="533"/>
    </row>
    <row r="277" spans="3:21" s="423" customFormat="1" ht="24" customHeight="1" x14ac:dyDescent="0.2">
      <c r="C277" s="600"/>
      <c r="U277" s="533"/>
    </row>
    <row r="278" spans="3:21" s="423" customFormat="1" ht="24" customHeight="1" x14ac:dyDescent="0.2">
      <c r="C278" s="600"/>
      <c r="U278" s="533"/>
    </row>
    <row r="279" spans="3:21" s="423" customFormat="1" ht="24" customHeight="1" x14ac:dyDescent="0.2">
      <c r="C279" s="600"/>
      <c r="U279" s="533"/>
    </row>
    <row r="280" spans="3:21" s="423" customFormat="1" ht="24" customHeight="1" x14ac:dyDescent="0.2">
      <c r="C280" s="600"/>
      <c r="U280" s="533"/>
    </row>
    <row r="281" spans="3:21" s="423" customFormat="1" ht="24" customHeight="1" x14ac:dyDescent="0.2">
      <c r="C281" s="600"/>
      <c r="U281" s="533"/>
    </row>
    <row r="282" spans="3:21" s="423" customFormat="1" ht="24" customHeight="1" x14ac:dyDescent="0.2">
      <c r="C282" s="600"/>
      <c r="U282" s="533"/>
    </row>
    <row r="283" spans="3:21" s="423" customFormat="1" ht="24" customHeight="1" x14ac:dyDescent="0.2">
      <c r="C283" s="600"/>
      <c r="U283" s="533"/>
    </row>
    <row r="284" spans="3:21" s="423" customFormat="1" ht="24" customHeight="1" x14ac:dyDescent="0.2">
      <c r="C284" s="600"/>
      <c r="U284" s="533"/>
    </row>
    <row r="285" spans="3:21" s="423" customFormat="1" ht="24" customHeight="1" x14ac:dyDescent="0.2">
      <c r="C285" s="600"/>
      <c r="U285" s="533"/>
    </row>
    <row r="286" spans="3:21" s="423" customFormat="1" ht="24" customHeight="1" x14ac:dyDescent="0.2">
      <c r="C286" s="600"/>
      <c r="U286" s="533"/>
    </row>
    <row r="287" spans="3:21" s="423" customFormat="1" ht="24" customHeight="1" x14ac:dyDescent="0.2">
      <c r="C287" s="600"/>
      <c r="U287" s="533"/>
    </row>
    <row r="288" spans="3:21" s="423" customFormat="1" ht="24" customHeight="1" x14ac:dyDescent="0.2">
      <c r="C288" s="600"/>
      <c r="U288" s="533"/>
    </row>
    <row r="289" spans="3:21" s="423" customFormat="1" ht="24" customHeight="1" x14ac:dyDescent="0.2">
      <c r="C289" s="600"/>
      <c r="U289" s="533"/>
    </row>
    <row r="290" spans="3:21" s="423" customFormat="1" ht="24" customHeight="1" x14ac:dyDescent="0.2">
      <c r="C290" s="600"/>
      <c r="U290" s="533"/>
    </row>
    <row r="291" spans="3:21" s="423" customFormat="1" ht="24" customHeight="1" x14ac:dyDescent="0.2">
      <c r="C291" s="600"/>
      <c r="U291" s="533"/>
    </row>
    <row r="292" spans="3:21" s="423" customFormat="1" ht="24" customHeight="1" x14ac:dyDescent="0.2">
      <c r="C292" s="600"/>
      <c r="U292" s="533"/>
    </row>
    <row r="293" spans="3:21" s="423" customFormat="1" ht="24" customHeight="1" x14ac:dyDescent="0.2">
      <c r="C293" s="600"/>
      <c r="U293" s="533"/>
    </row>
    <row r="294" spans="3:21" s="423" customFormat="1" ht="24" customHeight="1" x14ac:dyDescent="0.2">
      <c r="C294" s="600"/>
      <c r="U294" s="533"/>
    </row>
    <row r="295" spans="3:21" s="423" customFormat="1" ht="24" customHeight="1" x14ac:dyDescent="0.2">
      <c r="C295" s="600"/>
      <c r="U295" s="533"/>
    </row>
    <row r="296" spans="3:21" s="423" customFormat="1" ht="24" customHeight="1" x14ac:dyDescent="0.2">
      <c r="C296" s="600"/>
      <c r="U296" s="533"/>
    </row>
    <row r="297" spans="3:21" s="423" customFormat="1" ht="24" customHeight="1" x14ac:dyDescent="0.2">
      <c r="C297" s="600"/>
      <c r="U297" s="533"/>
    </row>
    <row r="298" spans="3:21" s="423" customFormat="1" ht="24" customHeight="1" x14ac:dyDescent="0.2">
      <c r="C298" s="600"/>
      <c r="U298" s="533"/>
    </row>
    <row r="299" spans="3:21" s="423" customFormat="1" ht="24" customHeight="1" x14ac:dyDescent="0.2">
      <c r="C299" s="600"/>
      <c r="U299" s="533"/>
    </row>
    <row r="300" spans="3:21" s="423" customFormat="1" ht="24" customHeight="1" x14ac:dyDescent="0.2">
      <c r="C300" s="600"/>
      <c r="U300" s="533"/>
    </row>
    <row r="301" spans="3:21" s="423" customFormat="1" ht="24" customHeight="1" x14ac:dyDescent="0.2">
      <c r="C301" s="600"/>
      <c r="U301" s="533"/>
    </row>
    <row r="302" spans="3:21" s="423" customFormat="1" ht="24" customHeight="1" x14ac:dyDescent="0.2">
      <c r="C302" s="600"/>
      <c r="U302" s="533"/>
    </row>
    <row r="303" spans="3:21" s="423" customFormat="1" ht="24" customHeight="1" x14ac:dyDescent="0.2">
      <c r="C303" s="600"/>
      <c r="U303" s="533"/>
    </row>
    <row r="304" spans="3:21" s="423" customFormat="1" ht="24" customHeight="1" x14ac:dyDescent="0.2">
      <c r="C304" s="600"/>
      <c r="U304" s="533"/>
    </row>
    <row r="305" spans="3:21" s="423" customFormat="1" ht="24" customHeight="1" x14ac:dyDescent="0.2">
      <c r="C305" s="600"/>
      <c r="U305" s="533"/>
    </row>
    <row r="306" spans="3:21" s="423" customFormat="1" ht="24" customHeight="1" x14ac:dyDescent="0.2">
      <c r="C306" s="600"/>
      <c r="U306" s="533"/>
    </row>
    <row r="307" spans="3:21" s="423" customFormat="1" ht="24" customHeight="1" x14ac:dyDescent="0.2">
      <c r="C307" s="600"/>
      <c r="U307" s="533"/>
    </row>
    <row r="308" spans="3:21" s="423" customFormat="1" ht="24" customHeight="1" x14ac:dyDescent="0.2">
      <c r="C308" s="600"/>
      <c r="U308" s="533"/>
    </row>
    <row r="309" spans="3:21" s="423" customFormat="1" ht="24" customHeight="1" x14ac:dyDescent="0.2">
      <c r="C309" s="600"/>
      <c r="U309" s="533"/>
    </row>
    <row r="310" spans="3:21" s="423" customFormat="1" ht="24" customHeight="1" x14ac:dyDescent="0.2">
      <c r="C310" s="600"/>
      <c r="U310" s="533"/>
    </row>
    <row r="311" spans="3:21" s="423" customFormat="1" ht="24" customHeight="1" x14ac:dyDescent="0.2">
      <c r="C311" s="600"/>
      <c r="U311" s="533"/>
    </row>
    <row r="312" spans="3:21" s="423" customFormat="1" ht="24" customHeight="1" x14ac:dyDescent="0.2">
      <c r="C312" s="600"/>
      <c r="U312" s="533"/>
    </row>
    <row r="313" spans="3:21" s="423" customFormat="1" ht="24" customHeight="1" x14ac:dyDescent="0.2">
      <c r="C313" s="600"/>
      <c r="U313" s="533"/>
    </row>
    <row r="314" spans="3:21" s="423" customFormat="1" ht="24" customHeight="1" x14ac:dyDescent="0.2">
      <c r="C314" s="600"/>
      <c r="U314" s="533"/>
    </row>
    <row r="315" spans="3:21" s="423" customFormat="1" ht="24" customHeight="1" x14ac:dyDescent="0.2">
      <c r="C315" s="600"/>
      <c r="U315" s="533"/>
    </row>
    <row r="316" spans="3:21" s="423" customFormat="1" ht="24" customHeight="1" x14ac:dyDescent="0.2">
      <c r="C316" s="600"/>
      <c r="U316" s="533"/>
    </row>
    <row r="317" spans="3:21" s="423" customFormat="1" ht="24" customHeight="1" x14ac:dyDescent="0.2">
      <c r="C317" s="600"/>
      <c r="U317" s="533"/>
    </row>
    <row r="318" spans="3:21" s="423" customFormat="1" ht="24" customHeight="1" x14ac:dyDescent="0.2">
      <c r="C318" s="600"/>
      <c r="U318" s="533"/>
    </row>
    <row r="319" spans="3:21" s="423" customFormat="1" ht="24" customHeight="1" x14ac:dyDescent="0.2">
      <c r="C319" s="600"/>
      <c r="U319" s="533"/>
    </row>
    <row r="320" spans="3:21" s="423" customFormat="1" ht="24" customHeight="1" x14ac:dyDescent="0.2">
      <c r="C320" s="600"/>
      <c r="U320" s="533"/>
    </row>
    <row r="321" spans="3:21" s="423" customFormat="1" ht="24" customHeight="1" x14ac:dyDescent="0.2">
      <c r="C321" s="600"/>
      <c r="U321" s="533"/>
    </row>
    <row r="322" spans="3:21" s="423" customFormat="1" ht="24" customHeight="1" x14ac:dyDescent="0.2">
      <c r="C322" s="600"/>
      <c r="U322" s="533"/>
    </row>
    <row r="323" spans="3:21" s="423" customFormat="1" ht="24" customHeight="1" x14ac:dyDescent="0.2">
      <c r="C323" s="600"/>
      <c r="U323" s="533"/>
    </row>
    <row r="324" spans="3:21" s="423" customFormat="1" ht="24" customHeight="1" x14ac:dyDescent="0.2">
      <c r="C324" s="600"/>
      <c r="U324" s="533"/>
    </row>
    <row r="325" spans="3:21" s="423" customFormat="1" ht="24" customHeight="1" x14ac:dyDescent="0.2">
      <c r="C325" s="600"/>
      <c r="U325" s="533"/>
    </row>
    <row r="326" spans="3:21" s="423" customFormat="1" ht="24" customHeight="1" x14ac:dyDescent="0.2">
      <c r="C326" s="600"/>
      <c r="U326" s="533"/>
    </row>
    <row r="327" spans="3:21" s="423" customFormat="1" ht="24" customHeight="1" x14ac:dyDescent="0.2">
      <c r="C327" s="600"/>
      <c r="U327" s="533"/>
    </row>
    <row r="328" spans="3:21" s="423" customFormat="1" ht="24" customHeight="1" x14ac:dyDescent="0.2">
      <c r="C328" s="600"/>
      <c r="U328" s="533"/>
    </row>
    <row r="329" spans="3:21" s="423" customFormat="1" ht="24" customHeight="1" x14ac:dyDescent="0.2">
      <c r="C329" s="600"/>
      <c r="U329" s="533"/>
    </row>
    <row r="330" spans="3:21" s="423" customFormat="1" ht="24" customHeight="1" x14ac:dyDescent="0.2">
      <c r="C330" s="600"/>
      <c r="U330" s="533"/>
    </row>
    <row r="331" spans="3:21" s="423" customFormat="1" ht="24" customHeight="1" x14ac:dyDescent="0.2">
      <c r="C331" s="600"/>
      <c r="U331" s="533"/>
    </row>
    <row r="332" spans="3:21" s="423" customFormat="1" ht="24" customHeight="1" x14ac:dyDescent="0.2">
      <c r="C332" s="600"/>
      <c r="U332" s="533"/>
    </row>
    <row r="333" spans="3:21" s="423" customFormat="1" ht="24" customHeight="1" x14ac:dyDescent="0.2">
      <c r="C333" s="600"/>
      <c r="U333" s="533"/>
    </row>
    <row r="334" spans="3:21" s="423" customFormat="1" ht="24" customHeight="1" x14ac:dyDescent="0.2">
      <c r="C334" s="600"/>
      <c r="U334" s="533"/>
    </row>
    <row r="335" spans="3:21" s="423" customFormat="1" ht="24" customHeight="1" x14ac:dyDescent="0.2">
      <c r="C335" s="600"/>
      <c r="U335" s="533"/>
    </row>
    <row r="336" spans="3:21" s="423" customFormat="1" ht="24" customHeight="1" x14ac:dyDescent="0.2">
      <c r="C336" s="600"/>
      <c r="U336" s="533"/>
    </row>
    <row r="337" spans="3:21" s="423" customFormat="1" ht="24" customHeight="1" x14ac:dyDescent="0.2">
      <c r="C337" s="600"/>
      <c r="U337" s="533"/>
    </row>
    <row r="338" spans="3:21" s="423" customFormat="1" ht="24" customHeight="1" x14ac:dyDescent="0.2">
      <c r="C338" s="600"/>
      <c r="U338" s="533"/>
    </row>
    <row r="339" spans="3:21" s="423" customFormat="1" ht="24" customHeight="1" x14ac:dyDescent="0.2">
      <c r="C339" s="600"/>
      <c r="U339" s="533"/>
    </row>
    <row r="340" spans="3:21" s="423" customFormat="1" ht="24" customHeight="1" x14ac:dyDescent="0.2">
      <c r="C340" s="600"/>
      <c r="U340" s="533"/>
    </row>
    <row r="341" spans="3:21" s="423" customFormat="1" ht="24" customHeight="1" x14ac:dyDescent="0.2">
      <c r="C341" s="600"/>
      <c r="U341" s="533"/>
    </row>
    <row r="342" spans="3:21" s="423" customFormat="1" ht="24" customHeight="1" x14ac:dyDescent="0.2">
      <c r="C342" s="600"/>
      <c r="U342" s="533"/>
    </row>
    <row r="343" spans="3:21" s="423" customFormat="1" ht="24" customHeight="1" x14ac:dyDescent="0.2">
      <c r="C343" s="600"/>
      <c r="U343" s="533"/>
    </row>
    <row r="344" spans="3:21" s="423" customFormat="1" ht="24" customHeight="1" x14ac:dyDescent="0.2">
      <c r="C344" s="600"/>
      <c r="U344" s="533"/>
    </row>
    <row r="345" spans="3:21" s="423" customFormat="1" ht="24" customHeight="1" x14ac:dyDescent="0.2">
      <c r="C345" s="600"/>
      <c r="U345" s="533"/>
    </row>
    <row r="346" spans="3:21" s="423" customFormat="1" ht="24" customHeight="1" x14ac:dyDescent="0.2">
      <c r="C346" s="600"/>
      <c r="U346" s="533"/>
    </row>
    <row r="347" spans="3:21" s="423" customFormat="1" ht="24" customHeight="1" x14ac:dyDescent="0.2">
      <c r="C347" s="600"/>
      <c r="U347" s="533"/>
    </row>
    <row r="348" spans="3:21" s="423" customFormat="1" ht="24" customHeight="1" x14ac:dyDescent="0.2">
      <c r="C348" s="600"/>
      <c r="U348" s="533"/>
    </row>
    <row r="349" spans="3:21" s="423" customFormat="1" ht="24" customHeight="1" x14ac:dyDescent="0.2">
      <c r="C349" s="600"/>
      <c r="U349" s="533"/>
    </row>
    <row r="350" spans="3:21" s="423" customFormat="1" ht="24" customHeight="1" x14ac:dyDescent="0.2">
      <c r="C350" s="600"/>
      <c r="U350" s="533"/>
    </row>
    <row r="351" spans="3:21" s="423" customFormat="1" ht="24" customHeight="1" x14ac:dyDescent="0.2">
      <c r="C351" s="600"/>
      <c r="U351" s="533"/>
    </row>
    <row r="352" spans="3:21" s="423" customFormat="1" ht="24" customHeight="1" x14ac:dyDescent="0.2">
      <c r="C352" s="600"/>
      <c r="U352" s="533"/>
    </row>
    <row r="353" spans="3:21" s="423" customFormat="1" ht="24" customHeight="1" x14ac:dyDescent="0.2">
      <c r="C353" s="600"/>
      <c r="U353" s="533"/>
    </row>
    <row r="354" spans="3:21" s="423" customFormat="1" ht="24" customHeight="1" x14ac:dyDescent="0.2">
      <c r="C354" s="600"/>
      <c r="U354" s="533"/>
    </row>
    <row r="355" spans="3:21" s="423" customFormat="1" ht="24" customHeight="1" x14ac:dyDescent="0.2">
      <c r="C355" s="600"/>
      <c r="U355" s="533"/>
    </row>
    <row r="356" spans="3:21" s="423" customFormat="1" ht="24" customHeight="1" x14ac:dyDescent="0.2">
      <c r="C356" s="600"/>
      <c r="U356" s="533"/>
    </row>
    <row r="357" spans="3:21" s="423" customFormat="1" ht="24" customHeight="1" x14ac:dyDescent="0.2">
      <c r="C357" s="600"/>
      <c r="U357" s="533"/>
    </row>
    <row r="358" spans="3:21" s="423" customFormat="1" ht="24" customHeight="1" x14ac:dyDescent="0.2">
      <c r="C358" s="600"/>
      <c r="U358" s="533"/>
    </row>
    <row r="359" spans="3:21" s="423" customFormat="1" ht="24" customHeight="1" x14ac:dyDescent="0.2">
      <c r="C359" s="600"/>
      <c r="U359" s="533"/>
    </row>
    <row r="360" spans="3:21" s="423" customFormat="1" ht="24" customHeight="1" x14ac:dyDescent="0.2">
      <c r="C360" s="600"/>
      <c r="U360" s="533"/>
    </row>
    <row r="361" spans="3:21" s="423" customFormat="1" ht="24" customHeight="1" x14ac:dyDescent="0.2">
      <c r="C361" s="600"/>
      <c r="U361" s="533"/>
    </row>
    <row r="362" spans="3:21" s="423" customFormat="1" ht="24" customHeight="1" x14ac:dyDescent="0.2">
      <c r="C362" s="600"/>
      <c r="U362" s="533"/>
    </row>
    <row r="363" spans="3:21" s="423" customFormat="1" ht="24" customHeight="1" x14ac:dyDescent="0.2">
      <c r="C363" s="600"/>
      <c r="U363" s="533"/>
    </row>
    <row r="364" spans="3:21" s="423" customFormat="1" ht="24" customHeight="1" x14ac:dyDescent="0.2">
      <c r="C364" s="600"/>
      <c r="U364" s="533"/>
    </row>
    <row r="365" spans="3:21" s="423" customFormat="1" ht="24" customHeight="1" x14ac:dyDescent="0.2">
      <c r="C365" s="600"/>
      <c r="U365" s="533"/>
    </row>
    <row r="366" spans="3:21" s="423" customFormat="1" ht="24" customHeight="1" x14ac:dyDescent="0.2">
      <c r="C366" s="600"/>
      <c r="U366" s="533"/>
    </row>
    <row r="367" spans="3:21" s="423" customFormat="1" ht="24" customHeight="1" x14ac:dyDescent="0.2">
      <c r="C367" s="600"/>
      <c r="U367" s="533"/>
    </row>
    <row r="368" spans="3:21" s="423" customFormat="1" ht="24" customHeight="1" x14ac:dyDescent="0.2">
      <c r="C368" s="600"/>
      <c r="U368" s="533"/>
    </row>
    <row r="369" spans="3:21" s="423" customFormat="1" ht="24" customHeight="1" x14ac:dyDescent="0.2">
      <c r="C369" s="600"/>
      <c r="U369" s="533"/>
    </row>
    <row r="370" spans="3:21" s="423" customFormat="1" ht="24" customHeight="1" x14ac:dyDescent="0.2">
      <c r="C370" s="600"/>
      <c r="U370" s="533"/>
    </row>
    <row r="371" spans="3:21" s="423" customFormat="1" ht="24" customHeight="1" x14ac:dyDescent="0.2">
      <c r="C371" s="600"/>
      <c r="U371" s="533"/>
    </row>
    <row r="372" spans="3:21" s="423" customFormat="1" ht="24" customHeight="1" x14ac:dyDescent="0.2">
      <c r="C372" s="600"/>
      <c r="U372" s="533"/>
    </row>
    <row r="373" spans="3:21" s="423" customFormat="1" ht="24" customHeight="1" x14ac:dyDescent="0.2">
      <c r="C373" s="600"/>
      <c r="U373" s="533"/>
    </row>
    <row r="374" spans="3:21" s="423" customFormat="1" ht="24" customHeight="1" x14ac:dyDescent="0.2">
      <c r="C374" s="600"/>
      <c r="U374" s="533"/>
    </row>
    <row r="375" spans="3:21" s="423" customFormat="1" ht="24" customHeight="1" x14ac:dyDescent="0.2">
      <c r="C375" s="600"/>
      <c r="U375" s="533"/>
    </row>
    <row r="376" spans="3:21" s="423" customFormat="1" ht="24" customHeight="1" x14ac:dyDescent="0.2">
      <c r="C376" s="600"/>
      <c r="U376" s="533"/>
    </row>
    <row r="377" spans="3:21" s="423" customFormat="1" ht="24" customHeight="1" x14ac:dyDescent="0.2">
      <c r="C377" s="600"/>
      <c r="U377" s="533"/>
    </row>
    <row r="378" spans="3:21" s="423" customFormat="1" ht="24" customHeight="1" x14ac:dyDescent="0.2">
      <c r="C378" s="600"/>
      <c r="U378" s="533"/>
    </row>
    <row r="379" spans="3:21" s="423" customFormat="1" ht="24" customHeight="1" x14ac:dyDescent="0.2">
      <c r="C379" s="600"/>
      <c r="U379" s="533"/>
    </row>
    <row r="380" spans="3:21" s="423" customFormat="1" ht="24" customHeight="1" x14ac:dyDescent="0.2">
      <c r="C380" s="600"/>
      <c r="U380" s="533"/>
    </row>
    <row r="381" spans="3:21" s="423" customFormat="1" ht="24" customHeight="1" x14ac:dyDescent="0.2">
      <c r="C381" s="600"/>
      <c r="U381" s="533"/>
    </row>
    <row r="382" spans="3:21" s="423" customFormat="1" ht="24" customHeight="1" x14ac:dyDescent="0.2">
      <c r="C382" s="600"/>
      <c r="U382" s="533"/>
    </row>
    <row r="383" spans="3:21" s="423" customFormat="1" ht="24" customHeight="1" x14ac:dyDescent="0.2">
      <c r="C383" s="600"/>
      <c r="U383" s="533"/>
    </row>
    <row r="384" spans="3:21" s="423" customFormat="1" ht="24" customHeight="1" x14ac:dyDescent="0.2">
      <c r="C384" s="600"/>
      <c r="U384" s="533"/>
    </row>
    <row r="385" spans="3:21" s="423" customFormat="1" ht="24" customHeight="1" x14ac:dyDescent="0.2">
      <c r="C385" s="600"/>
      <c r="U385" s="533"/>
    </row>
    <row r="386" spans="3:21" s="423" customFormat="1" ht="24" customHeight="1" x14ac:dyDescent="0.2">
      <c r="C386" s="600"/>
      <c r="U386" s="533"/>
    </row>
    <row r="387" spans="3:21" s="423" customFormat="1" ht="24" customHeight="1" x14ac:dyDescent="0.2">
      <c r="C387" s="600"/>
      <c r="U387" s="533"/>
    </row>
    <row r="388" spans="3:21" s="423" customFormat="1" ht="24" customHeight="1" x14ac:dyDescent="0.2">
      <c r="C388" s="600"/>
      <c r="U388" s="533"/>
    </row>
    <row r="389" spans="3:21" s="423" customFormat="1" ht="24" customHeight="1" x14ac:dyDescent="0.2">
      <c r="C389" s="600"/>
      <c r="U389" s="533"/>
    </row>
    <row r="390" spans="3:21" s="423" customFormat="1" ht="24" customHeight="1" x14ac:dyDescent="0.2">
      <c r="C390" s="600"/>
      <c r="U390" s="533"/>
    </row>
    <row r="391" spans="3:21" s="423" customFormat="1" ht="24" customHeight="1" x14ac:dyDescent="0.2">
      <c r="C391" s="600"/>
      <c r="U391" s="533"/>
    </row>
    <row r="392" spans="3:21" s="423" customFormat="1" ht="24" customHeight="1" x14ac:dyDescent="0.2">
      <c r="C392" s="600"/>
      <c r="U392" s="533"/>
    </row>
    <row r="393" spans="3:21" s="423" customFormat="1" ht="24" customHeight="1" x14ac:dyDescent="0.2">
      <c r="C393" s="600"/>
      <c r="U393" s="533"/>
    </row>
    <row r="394" spans="3:21" s="423" customFormat="1" ht="24" customHeight="1" x14ac:dyDescent="0.2">
      <c r="C394" s="600"/>
      <c r="U394" s="533"/>
    </row>
    <row r="395" spans="3:21" s="423" customFormat="1" ht="24" customHeight="1" x14ac:dyDescent="0.2">
      <c r="C395" s="600"/>
      <c r="U395" s="533"/>
    </row>
    <row r="396" spans="3:21" s="423" customFormat="1" ht="24" customHeight="1" x14ac:dyDescent="0.2">
      <c r="C396" s="600"/>
      <c r="U396" s="533"/>
    </row>
    <row r="397" spans="3:21" s="423" customFormat="1" ht="24" customHeight="1" x14ac:dyDescent="0.2">
      <c r="C397" s="600"/>
      <c r="U397" s="533"/>
    </row>
    <row r="398" spans="3:21" s="423" customFormat="1" ht="24" customHeight="1" x14ac:dyDescent="0.2">
      <c r="C398" s="600"/>
      <c r="U398" s="533"/>
    </row>
    <row r="399" spans="3:21" s="423" customFormat="1" ht="24" customHeight="1" x14ac:dyDescent="0.2">
      <c r="C399" s="600"/>
      <c r="U399" s="533"/>
    </row>
    <row r="400" spans="3:21" s="423" customFormat="1" ht="24" customHeight="1" x14ac:dyDescent="0.2">
      <c r="C400" s="600"/>
      <c r="U400" s="533"/>
    </row>
    <row r="401" spans="3:21" s="423" customFormat="1" ht="24" customHeight="1" x14ac:dyDescent="0.2">
      <c r="C401" s="600"/>
      <c r="U401" s="533"/>
    </row>
    <row r="402" spans="3:21" s="423" customFormat="1" ht="24" customHeight="1" x14ac:dyDescent="0.2">
      <c r="C402" s="600"/>
      <c r="U402" s="533"/>
    </row>
    <row r="403" spans="3:21" s="423" customFormat="1" ht="24" customHeight="1" x14ac:dyDescent="0.2">
      <c r="C403" s="600"/>
      <c r="U403" s="533"/>
    </row>
    <row r="404" spans="3:21" s="423" customFormat="1" ht="24" customHeight="1" x14ac:dyDescent="0.2">
      <c r="C404" s="600"/>
      <c r="U404" s="533"/>
    </row>
    <row r="405" spans="3:21" s="423" customFormat="1" ht="24" customHeight="1" x14ac:dyDescent="0.2">
      <c r="C405" s="600"/>
      <c r="U405" s="533"/>
    </row>
    <row r="406" spans="3:21" s="423" customFormat="1" ht="24" customHeight="1" x14ac:dyDescent="0.2">
      <c r="C406" s="600"/>
      <c r="U406" s="533"/>
    </row>
    <row r="407" spans="3:21" s="423" customFormat="1" ht="24" customHeight="1" x14ac:dyDescent="0.2">
      <c r="C407" s="600"/>
      <c r="U407" s="533"/>
    </row>
    <row r="408" spans="3:21" s="423" customFormat="1" ht="24" customHeight="1" x14ac:dyDescent="0.2">
      <c r="C408" s="600"/>
      <c r="U408" s="533"/>
    </row>
    <row r="409" spans="3:21" s="423" customFormat="1" ht="24" customHeight="1" x14ac:dyDescent="0.2">
      <c r="C409" s="600"/>
      <c r="U409" s="533"/>
    </row>
    <row r="410" spans="3:21" s="423" customFormat="1" ht="24" customHeight="1" x14ac:dyDescent="0.2">
      <c r="C410" s="600"/>
      <c r="U410" s="533"/>
    </row>
    <row r="411" spans="3:21" s="423" customFormat="1" ht="24" customHeight="1" x14ac:dyDescent="0.2">
      <c r="C411" s="600"/>
      <c r="U411" s="533"/>
    </row>
    <row r="412" spans="3:21" s="423" customFormat="1" ht="24" customHeight="1" x14ac:dyDescent="0.2">
      <c r="C412" s="600"/>
      <c r="U412" s="533"/>
    </row>
    <row r="413" spans="3:21" s="423" customFormat="1" ht="24" customHeight="1" x14ac:dyDescent="0.2">
      <c r="C413" s="600"/>
      <c r="U413" s="533"/>
    </row>
    <row r="414" spans="3:21" s="423" customFormat="1" ht="24" customHeight="1" x14ac:dyDescent="0.2">
      <c r="C414" s="600"/>
      <c r="U414" s="533"/>
    </row>
    <row r="415" spans="3:21" s="423" customFormat="1" ht="24" customHeight="1" x14ac:dyDescent="0.2">
      <c r="C415" s="600"/>
      <c r="U415" s="533"/>
    </row>
    <row r="416" spans="3:21" s="423" customFormat="1" ht="24" customHeight="1" x14ac:dyDescent="0.2">
      <c r="C416" s="600"/>
      <c r="U416" s="533"/>
    </row>
    <row r="417" spans="3:21" s="423" customFormat="1" ht="24" customHeight="1" x14ac:dyDescent="0.2">
      <c r="C417" s="600"/>
      <c r="U417" s="533"/>
    </row>
    <row r="418" spans="3:21" s="423" customFormat="1" ht="24" customHeight="1" x14ac:dyDescent="0.2">
      <c r="C418" s="600"/>
      <c r="U418" s="533"/>
    </row>
    <row r="419" spans="3:21" s="423" customFormat="1" ht="24" customHeight="1" x14ac:dyDescent="0.2">
      <c r="C419" s="600"/>
      <c r="U419" s="533"/>
    </row>
    <row r="420" spans="3:21" s="423" customFormat="1" ht="24" customHeight="1" x14ac:dyDescent="0.2">
      <c r="C420" s="600"/>
      <c r="U420" s="533"/>
    </row>
    <row r="421" spans="3:21" s="423" customFormat="1" ht="24" customHeight="1" x14ac:dyDescent="0.2">
      <c r="C421" s="600"/>
      <c r="U421" s="533"/>
    </row>
    <row r="422" spans="3:21" s="423" customFormat="1" ht="24" customHeight="1" x14ac:dyDescent="0.2">
      <c r="C422" s="600"/>
      <c r="U422" s="533"/>
    </row>
    <row r="423" spans="3:21" s="423" customFormat="1" ht="24" customHeight="1" x14ac:dyDescent="0.2">
      <c r="C423" s="600"/>
      <c r="U423" s="533"/>
    </row>
    <row r="424" spans="3:21" s="423" customFormat="1" ht="24" customHeight="1" x14ac:dyDescent="0.2">
      <c r="C424" s="600"/>
      <c r="U424" s="533"/>
    </row>
    <row r="425" spans="3:21" s="423" customFormat="1" ht="24" customHeight="1" x14ac:dyDescent="0.2">
      <c r="C425" s="600"/>
      <c r="U425" s="533"/>
    </row>
    <row r="426" spans="3:21" s="423" customFormat="1" ht="24" customHeight="1" x14ac:dyDescent="0.2">
      <c r="C426" s="600"/>
      <c r="U426" s="533"/>
    </row>
    <row r="427" spans="3:21" s="423" customFormat="1" ht="24" customHeight="1" x14ac:dyDescent="0.2">
      <c r="C427" s="600"/>
      <c r="U427" s="533"/>
    </row>
    <row r="428" spans="3:21" s="423" customFormat="1" ht="24" customHeight="1" x14ac:dyDescent="0.2">
      <c r="C428" s="600"/>
      <c r="U428" s="533"/>
    </row>
    <row r="429" spans="3:21" s="423" customFormat="1" ht="24" customHeight="1" x14ac:dyDescent="0.2">
      <c r="C429" s="600"/>
      <c r="U429" s="533"/>
    </row>
    <row r="430" spans="3:21" s="423" customFormat="1" ht="24" customHeight="1" x14ac:dyDescent="0.2">
      <c r="C430" s="600"/>
      <c r="U430" s="533"/>
    </row>
    <row r="431" spans="3:21" s="423" customFormat="1" ht="24" customHeight="1" x14ac:dyDescent="0.2">
      <c r="C431" s="600"/>
      <c r="U431" s="533"/>
    </row>
    <row r="432" spans="3:21" s="423" customFormat="1" ht="24" customHeight="1" x14ac:dyDescent="0.2">
      <c r="C432" s="600"/>
      <c r="U432" s="533"/>
    </row>
    <row r="433" spans="3:21" s="423" customFormat="1" ht="24" customHeight="1" x14ac:dyDescent="0.2">
      <c r="C433" s="600"/>
      <c r="U433" s="533"/>
    </row>
    <row r="434" spans="3:21" s="423" customFormat="1" ht="24" customHeight="1" x14ac:dyDescent="0.2">
      <c r="C434" s="600"/>
      <c r="U434" s="533"/>
    </row>
    <row r="435" spans="3:21" s="423" customFormat="1" ht="24" customHeight="1" x14ac:dyDescent="0.2">
      <c r="C435" s="600"/>
      <c r="U435" s="533"/>
    </row>
    <row r="436" spans="3:21" s="423" customFormat="1" ht="24" customHeight="1" x14ac:dyDescent="0.2">
      <c r="C436" s="600"/>
      <c r="U436" s="533"/>
    </row>
    <row r="437" spans="3:21" s="423" customFormat="1" ht="24" customHeight="1" x14ac:dyDescent="0.2">
      <c r="C437" s="600"/>
      <c r="U437" s="533"/>
    </row>
    <row r="438" spans="3:21" s="423" customFormat="1" ht="24" customHeight="1" x14ac:dyDescent="0.2">
      <c r="C438" s="600"/>
      <c r="U438" s="533"/>
    </row>
    <row r="439" spans="3:21" s="423" customFormat="1" ht="24" customHeight="1" x14ac:dyDescent="0.2">
      <c r="C439" s="600"/>
      <c r="U439" s="533"/>
    </row>
    <row r="440" spans="3:21" s="423" customFormat="1" ht="24" customHeight="1" x14ac:dyDescent="0.2">
      <c r="C440" s="600"/>
      <c r="U440" s="533"/>
    </row>
    <row r="441" spans="3:21" s="423" customFormat="1" ht="24" customHeight="1" x14ac:dyDescent="0.2">
      <c r="C441" s="600"/>
      <c r="U441" s="533"/>
    </row>
    <row r="442" spans="3:21" s="423" customFormat="1" ht="24" customHeight="1" x14ac:dyDescent="0.2">
      <c r="C442" s="600"/>
      <c r="U442" s="533"/>
    </row>
    <row r="443" spans="3:21" s="423" customFormat="1" ht="24" customHeight="1" x14ac:dyDescent="0.2">
      <c r="C443" s="600"/>
      <c r="U443" s="533"/>
    </row>
    <row r="444" spans="3:21" s="423" customFormat="1" ht="24" customHeight="1" x14ac:dyDescent="0.2">
      <c r="C444" s="600"/>
      <c r="U444" s="533"/>
    </row>
    <row r="445" spans="3:21" s="423" customFormat="1" ht="24" customHeight="1" x14ac:dyDescent="0.2">
      <c r="C445" s="600"/>
      <c r="U445" s="533"/>
    </row>
    <row r="446" spans="3:21" s="423" customFormat="1" ht="24" customHeight="1" x14ac:dyDescent="0.2">
      <c r="C446" s="600"/>
      <c r="U446" s="533"/>
    </row>
    <row r="447" spans="3:21" s="423" customFormat="1" ht="24" customHeight="1" x14ac:dyDescent="0.2">
      <c r="C447" s="600"/>
      <c r="U447" s="533"/>
    </row>
    <row r="448" spans="3:21" s="423" customFormat="1" ht="24" customHeight="1" x14ac:dyDescent="0.2">
      <c r="C448" s="600"/>
      <c r="U448" s="533"/>
    </row>
    <row r="449" spans="3:21" s="423" customFormat="1" ht="24" customHeight="1" x14ac:dyDescent="0.2">
      <c r="C449" s="600"/>
      <c r="U449" s="533"/>
    </row>
    <row r="450" spans="3:21" s="423" customFormat="1" ht="24" customHeight="1" x14ac:dyDescent="0.2">
      <c r="C450" s="600"/>
      <c r="U450" s="533"/>
    </row>
    <row r="451" spans="3:21" s="423" customFormat="1" ht="24" customHeight="1" x14ac:dyDescent="0.2">
      <c r="C451" s="600"/>
      <c r="U451" s="533"/>
    </row>
    <row r="452" spans="3:21" s="423" customFormat="1" ht="24" customHeight="1" x14ac:dyDescent="0.2">
      <c r="C452" s="600"/>
      <c r="U452" s="533"/>
    </row>
    <row r="453" spans="3:21" s="423" customFormat="1" ht="24" customHeight="1" x14ac:dyDescent="0.2">
      <c r="C453" s="600"/>
      <c r="U453" s="533"/>
    </row>
    <row r="454" spans="3:21" s="423" customFormat="1" ht="24" customHeight="1" x14ac:dyDescent="0.2">
      <c r="C454" s="600"/>
      <c r="U454" s="533"/>
    </row>
    <row r="455" spans="3:21" s="423" customFormat="1" ht="24" customHeight="1" x14ac:dyDescent="0.2">
      <c r="C455" s="600"/>
      <c r="U455" s="533"/>
    </row>
    <row r="456" spans="3:21" s="423" customFormat="1" ht="24" customHeight="1" x14ac:dyDescent="0.2">
      <c r="C456" s="600"/>
      <c r="U456" s="533"/>
    </row>
    <row r="457" spans="3:21" s="423" customFormat="1" ht="24" customHeight="1" x14ac:dyDescent="0.2">
      <c r="C457" s="600"/>
      <c r="U457" s="533"/>
    </row>
    <row r="458" spans="3:21" s="423" customFormat="1" ht="24" customHeight="1" x14ac:dyDescent="0.2">
      <c r="C458" s="600"/>
      <c r="U458" s="533"/>
    </row>
    <row r="459" spans="3:21" s="423" customFormat="1" ht="24" customHeight="1" x14ac:dyDescent="0.2">
      <c r="C459" s="600"/>
      <c r="U459" s="533"/>
    </row>
    <row r="460" spans="3:21" s="423" customFormat="1" ht="24" customHeight="1" x14ac:dyDescent="0.2">
      <c r="C460" s="600"/>
      <c r="U460" s="533"/>
    </row>
    <row r="461" spans="3:21" s="423" customFormat="1" ht="24" customHeight="1" x14ac:dyDescent="0.2">
      <c r="C461" s="600"/>
      <c r="U461" s="533"/>
    </row>
    <row r="462" spans="3:21" s="423" customFormat="1" ht="24" customHeight="1" x14ac:dyDescent="0.2">
      <c r="C462" s="600"/>
      <c r="U462" s="533"/>
    </row>
    <row r="463" spans="3:21" s="423" customFormat="1" ht="24" customHeight="1" x14ac:dyDescent="0.2">
      <c r="C463" s="600"/>
      <c r="U463" s="533"/>
    </row>
    <row r="464" spans="3:21" s="423" customFormat="1" ht="24" customHeight="1" x14ac:dyDescent="0.2">
      <c r="C464" s="600"/>
      <c r="U464" s="533"/>
    </row>
    <row r="465" spans="3:21" s="423" customFormat="1" ht="24" customHeight="1" x14ac:dyDescent="0.2">
      <c r="C465" s="600"/>
      <c r="U465" s="533"/>
    </row>
    <row r="466" spans="3:21" s="423" customFormat="1" ht="24" customHeight="1" x14ac:dyDescent="0.2">
      <c r="C466" s="600"/>
      <c r="U466" s="533"/>
    </row>
    <row r="467" spans="3:21" s="423" customFormat="1" ht="24" customHeight="1" x14ac:dyDescent="0.2">
      <c r="C467" s="600"/>
      <c r="U467" s="533"/>
    </row>
    <row r="468" spans="3:21" s="423" customFormat="1" ht="24" customHeight="1" x14ac:dyDescent="0.2">
      <c r="C468" s="600"/>
      <c r="U468" s="533"/>
    </row>
    <row r="469" spans="3:21" s="423" customFormat="1" ht="24" customHeight="1" x14ac:dyDescent="0.2">
      <c r="C469" s="600"/>
      <c r="U469" s="533"/>
    </row>
    <row r="470" spans="3:21" s="423" customFormat="1" ht="24" customHeight="1" x14ac:dyDescent="0.2">
      <c r="C470" s="600"/>
      <c r="U470" s="533"/>
    </row>
    <row r="471" spans="3:21" s="423" customFormat="1" ht="24" customHeight="1" x14ac:dyDescent="0.2">
      <c r="C471" s="600"/>
      <c r="U471" s="533"/>
    </row>
    <row r="472" spans="3:21" s="423" customFormat="1" ht="24" customHeight="1" x14ac:dyDescent="0.2">
      <c r="C472" s="600"/>
      <c r="U472" s="533"/>
    </row>
    <row r="473" spans="3:21" s="423" customFormat="1" ht="24" customHeight="1" x14ac:dyDescent="0.2">
      <c r="C473" s="600"/>
      <c r="U473" s="533"/>
    </row>
    <row r="474" spans="3:21" s="423" customFormat="1" ht="24" customHeight="1" x14ac:dyDescent="0.2">
      <c r="C474" s="600"/>
      <c r="U474" s="533"/>
    </row>
    <row r="475" spans="3:21" s="423" customFormat="1" ht="24" customHeight="1" x14ac:dyDescent="0.2">
      <c r="C475" s="600"/>
      <c r="U475" s="533"/>
    </row>
    <row r="476" spans="3:21" s="423" customFormat="1" ht="24" customHeight="1" x14ac:dyDescent="0.2">
      <c r="C476" s="600"/>
      <c r="U476" s="533"/>
    </row>
    <row r="477" spans="3:21" s="423" customFormat="1" ht="24" customHeight="1" x14ac:dyDescent="0.2">
      <c r="C477" s="600"/>
      <c r="U477" s="533"/>
    </row>
    <row r="478" spans="3:21" s="423" customFormat="1" ht="24" customHeight="1" x14ac:dyDescent="0.2">
      <c r="C478" s="600"/>
      <c r="U478" s="533"/>
    </row>
    <row r="479" spans="3:21" s="423" customFormat="1" ht="24" customHeight="1" x14ac:dyDescent="0.2">
      <c r="C479" s="600"/>
      <c r="U479" s="533"/>
    </row>
    <row r="480" spans="3:21" s="423" customFormat="1" ht="24" customHeight="1" x14ac:dyDescent="0.2">
      <c r="C480" s="600"/>
      <c r="U480" s="533"/>
    </row>
    <row r="481" spans="3:21" s="423" customFormat="1" ht="24" customHeight="1" x14ac:dyDescent="0.2">
      <c r="C481" s="600"/>
      <c r="U481" s="533"/>
    </row>
    <row r="482" spans="3:21" s="423" customFormat="1" ht="24" customHeight="1" x14ac:dyDescent="0.2">
      <c r="C482" s="600"/>
      <c r="U482" s="533"/>
    </row>
    <row r="483" spans="3:21" s="423" customFormat="1" ht="24" customHeight="1" x14ac:dyDescent="0.2">
      <c r="C483" s="600"/>
      <c r="U483" s="533"/>
    </row>
    <row r="484" spans="3:21" s="423" customFormat="1" ht="24" customHeight="1" x14ac:dyDescent="0.2">
      <c r="C484" s="600"/>
      <c r="U484" s="533"/>
    </row>
    <row r="485" spans="3:21" s="423" customFormat="1" ht="24" customHeight="1" x14ac:dyDescent="0.2">
      <c r="C485" s="600"/>
      <c r="U485" s="533"/>
    </row>
    <row r="486" spans="3:21" s="423" customFormat="1" ht="24" customHeight="1" x14ac:dyDescent="0.2">
      <c r="C486" s="600"/>
      <c r="U486" s="533"/>
    </row>
    <row r="487" spans="3:21" s="423" customFormat="1" ht="24" customHeight="1" x14ac:dyDescent="0.2">
      <c r="C487" s="600"/>
      <c r="U487" s="533"/>
    </row>
    <row r="488" spans="3:21" s="423" customFormat="1" ht="24" customHeight="1" x14ac:dyDescent="0.2">
      <c r="C488" s="600"/>
      <c r="U488" s="533"/>
    </row>
    <row r="489" spans="3:21" s="423" customFormat="1" ht="24" customHeight="1" x14ac:dyDescent="0.2">
      <c r="C489" s="600"/>
      <c r="U489" s="533"/>
    </row>
    <row r="490" spans="3:21" s="423" customFormat="1" ht="24" customHeight="1" x14ac:dyDescent="0.2">
      <c r="C490" s="600"/>
      <c r="U490" s="533"/>
    </row>
    <row r="491" spans="3:21" s="423" customFormat="1" ht="24" customHeight="1" x14ac:dyDescent="0.2">
      <c r="C491" s="600"/>
      <c r="U491" s="533"/>
    </row>
    <row r="492" spans="3:21" s="423" customFormat="1" ht="24" customHeight="1" x14ac:dyDescent="0.2">
      <c r="C492" s="600"/>
      <c r="U492" s="533"/>
    </row>
    <row r="493" spans="3:21" s="423" customFormat="1" ht="24" customHeight="1" x14ac:dyDescent="0.2">
      <c r="C493" s="600"/>
      <c r="U493" s="533"/>
    </row>
    <row r="494" spans="3:21" s="423" customFormat="1" ht="24" customHeight="1" x14ac:dyDescent="0.2">
      <c r="C494" s="600"/>
      <c r="U494" s="533"/>
    </row>
    <row r="495" spans="3:21" s="423" customFormat="1" ht="24" customHeight="1" x14ac:dyDescent="0.2">
      <c r="C495" s="600"/>
      <c r="U495" s="533"/>
    </row>
    <row r="496" spans="3:21" s="423" customFormat="1" ht="24" customHeight="1" x14ac:dyDescent="0.2">
      <c r="C496" s="600"/>
      <c r="U496" s="533"/>
    </row>
    <row r="497" spans="3:21" s="423" customFormat="1" ht="24" customHeight="1" x14ac:dyDescent="0.2">
      <c r="C497" s="600"/>
      <c r="U497" s="533"/>
    </row>
    <row r="498" spans="3:21" s="423" customFormat="1" ht="24" customHeight="1" x14ac:dyDescent="0.2">
      <c r="C498" s="600"/>
      <c r="U498" s="533"/>
    </row>
    <row r="499" spans="3:21" s="423" customFormat="1" ht="24" customHeight="1" x14ac:dyDescent="0.2">
      <c r="C499" s="600"/>
      <c r="U499" s="533"/>
    </row>
    <row r="500" spans="3:21" s="423" customFormat="1" ht="24" customHeight="1" x14ac:dyDescent="0.2">
      <c r="C500" s="600"/>
      <c r="U500" s="533"/>
    </row>
    <row r="501" spans="3:21" s="423" customFormat="1" ht="24" customHeight="1" x14ac:dyDescent="0.2">
      <c r="C501" s="600"/>
      <c r="U501" s="533"/>
    </row>
    <row r="502" spans="3:21" s="423" customFormat="1" ht="24" customHeight="1" x14ac:dyDescent="0.2">
      <c r="C502" s="600"/>
      <c r="U502" s="533"/>
    </row>
    <row r="503" spans="3:21" s="423" customFormat="1" ht="24" customHeight="1" x14ac:dyDescent="0.2">
      <c r="C503" s="600"/>
      <c r="U503" s="533"/>
    </row>
    <row r="504" spans="3:21" s="423" customFormat="1" ht="24" customHeight="1" x14ac:dyDescent="0.2">
      <c r="C504" s="600"/>
      <c r="U504" s="533"/>
    </row>
    <row r="505" spans="3:21" s="423" customFormat="1" ht="24" customHeight="1" x14ac:dyDescent="0.2">
      <c r="C505" s="600"/>
      <c r="U505" s="533"/>
    </row>
    <row r="506" spans="3:21" s="423" customFormat="1" ht="24" customHeight="1" x14ac:dyDescent="0.2">
      <c r="C506" s="600"/>
      <c r="U506" s="533"/>
    </row>
    <row r="507" spans="3:21" s="423" customFormat="1" ht="24" customHeight="1" x14ac:dyDescent="0.2">
      <c r="C507" s="600"/>
      <c r="U507" s="533"/>
    </row>
    <row r="508" spans="3:21" s="423" customFormat="1" ht="24" customHeight="1" x14ac:dyDescent="0.2">
      <c r="C508" s="600"/>
      <c r="U508" s="533"/>
    </row>
    <row r="509" spans="3:21" s="423" customFormat="1" ht="24" customHeight="1" x14ac:dyDescent="0.2">
      <c r="C509" s="600"/>
      <c r="U509" s="533"/>
    </row>
    <row r="510" spans="3:21" s="423" customFormat="1" ht="24" customHeight="1" x14ac:dyDescent="0.2">
      <c r="C510" s="600"/>
      <c r="U510" s="533"/>
    </row>
    <row r="511" spans="3:21" s="423" customFormat="1" ht="24" customHeight="1" x14ac:dyDescent="0.2">
      <c r="C511" s="600"/>
      <c r="U511" s="533"/>
    </row>
    <row r="512" spans="3:21" s="423" customFormat="1" ht="24" customHeight="1" x14ac:dyDescent="0.2">
      <c r="C512" s="600"/>
      <c r="U512" s="533"/>
    </row>
    <row r="513" spans="3:21" s="423" customFormat="1" ht="24" customHeight="1" x14ac:dyDescent="0.2">
      <c r="C513" s="600"/>
      <c r="U513" s="533"/>
    </row>
    <row r="514" spans="3:21" s="423" customFormat="1" ht="24" customHeight="1" x14ac:dyDescent="0.2">
      <c r="C514" s="600"/>
      <c r="U514" s="533"/>
    </row>
    <row r="515" spans="3:21" s="423" customFormat="1" ht="24" customHeight="1" x14ac:dyDescent="0.2">
      <c r="C515" s="600"/>
      <c r="U515" s="533"/>
    </row>
    <row r="516" spans="3:21" s="423" customFormat="1" ht="24" customHeight="1" x14ac:dyDescent="0.2">
      <c r="C516" s="600"/>
      <c r="U516" s="533"/>
    </row>
    <row r="517" spans="3:21" s="423" customFormat="1" ht="24" customHeight="1" x14ac:dyDescent="0.2">
      <c r="C517" s="600"/>
      <c r="U517" s="533"/>
    </row>
    <row r="518" spans="3:21" s="423" customFormat="1" ht="24" customHeight="1" x14ac:dyDescent="0.2">
      <c r="C518" s="600"/>
      <c r="U518" s="533"/>
    </row>
    <row r="519" spans="3:21" s="423" customFormat="1" ht="24" customHeight="1" x14ac:dyDescent="0.2">
      <c r="C519" s="600"/>
      <c r="U519" s="533"/>
    </row>
    <row r="520" spans="3:21" s="423" customFormat="1" ht="24" customHeight="1" x14ac:dyDescent="0.2">
      <c r="C520" s="600"/>
      <c r="U520" s="533"/>
    </row>
    <row r="521" spans="3:21" s="423" customFormat="1" ht="24" customHeight="1" x14ac:dyDescent="0.2">
      <c r="C521" s="600"/>
      <c r="U521" s="533"/>
    </row>
    <row r="522" spans="3:21" s="423" customFormat="1" ht="24" customHeight="1" x14ac:dyDescent="0.2">
      <c r="C522" s="600"/>
      <c r="U522" s="533"/>
    </row>
    <row r="523" spans="3:21" s="423" customFormat="1" ht="24" customHeight="1" x14ac:dyDescent="0.2">
      <c r="C523" s="600"/>
      <c r="U523" s="533"/>
    </row>
    <row r="524" spans="3:21" s="423" customFormat="1" ht="24" customHeight="1" x14ac:dyDescent="0.2">
      <c r="C524" s="600"/>
      <c r="U524" s="533"/>
    </row>
    <row r="525" spans="3:21" s="423" customFormat="1" ht="24" customHeight="1" x14ac:dyDescent="0.2">
      <c r="C525" s="600"/>
      <c r="U525" s="533"/>
    </row>
    <row r="526" spans="3:21" s="423" customFormat="1" ht="24" customHeight="1" x14ac:dyDescent="0.2">
      <c r="C526" s="600"/>
      <c r="U526" s="533"/>
    </row>
    <row r="527" spans="3:21" s="423" customFormat="1" ht="24" customHeight="1" x14ac:dyDescent="0.2">
      <c r="C527" s="600"/>
      <c r="U527" s="533"/>
    </row>
    <row r="528" spans="3:21" s="423" customFormat="1" ht="24" customHeight="1" x14ac:dyDescent="0.2">
      <c r="C528" s="600"/>
      <c r="U528" s="533"/>
    </row>
    <row r="529" spans="3:21" s="423" customFormat="1" ht="24" customHeight="1" x14ac:dyDescent="0.2">
      <c r="C529" s="600"/>
      <c r="U529" s="533"/>
    </row>
    <row r="530" spans="3:21" s="423" customFormat="1" ht="24" customHeight="1" x14ac:dyDescent="0.2">
      <c r="C530" s="600"/>
      <c r="U530" s="533"/>
    </row>
    <row r="531" spans="3:21" s="423" customFormat="1" ht="24" customHeight="1" x14ac:dyDescent="0.2">
      <c r="C531" s="600"/>
      <c r="U531" s="533"/>
    </row>
    <row r="532" spans="3:21" s="423" customFormat="1" ht="24" customHeight="1" x14ac:dyDescent="0.2">
      <c r="C532" s="600"/>
      <c r="U532" s="533"/>
    </row>
    <row r="533" spans="3:21" s="423" customFormat="1" ht="24" customHeight="1" x14ac:dyDescent="0.2">
      <c r="C533" s="600"/>
      <c r="U533" s="533"/>
    </row>
    <row r="534" spans="3:21" s="423" customFormat="1" ht="24" customHeight="1" x14ac:dyDescent="0.2">
      <c r="C534" s="600"/>
      <c r="U534" s="533"/>
    </row>
    <row r="535" spans="3:21" s="423" customFormat="1" ht="24" customHeight="1" x14ac:dyDescent="0.2">
      <c r="C535" s="600"/>
      <c r="U535" s="533"/>
    </row>
    <row r="536" spans="3:21" s="423" customFormat="1" ht="24" customHeight="1" x14ac:dyDescent="0.2">
      <c r="C536" s="600"/>
      <c r="U536" s="533"/>
    </row>
    <row r="537" spans="3:21" s="423" customFormat="1" ht="24" customHeight="1" x14ac:dyDescent="0.2">
      <c r="C537" s="600"/>
      <c r="U537" s="533"/>
    </row>
    <row r="538" spans="3:21" s="423" customFormat="1" ht="24" customHeight="1" x14ac:dyDescent="0.2">
      <c r="C538" s="600"/>
      <c r="U538" s="533"/>
    </row>
    <row r="539" spans="3:21" s="423" customFormat="1" ht="24" customHeight="1" x14ac:dyDescent="0.2">
      <c r="C539" s="600"/>
      <c r="U539" s="533"/>
    </row>
    <row r="540" spans="3:21" s="423" customFormat="1" ht="24" customHeight="1" x14ac:dyDescent="0.2">
      <c r="C540" s="600"/>
      <c r="U540" s="533"/>
    </row>
    <row r="541" spans="3:21" s="423" customFormat="1" ht="24" customHeight="1" x14ac:dyDescent="0.2">
      <c r="C541" s="600"/>
      <c r="U541" s="533"/>
    </row>
    <row r="542" spans="3:21" s="423" customFormat="1" ht="24" customHeight="1" x14ac:dyDescent="0.2">
      <c r="C542" s="600"/>
      <c r="U542" s="533"/>
    </row>
    <row r="543" spans="3:21" s="423" customFormat="1" ht="24" customHeight="1" x14ac:dyDescent="0.2">
      <c r="C543" s="600"/>
      <c r="U543" s="533"/>
    </row>
    <row r="544" spans="3:21" s="423" customFormat="1" ht="24" customHeight="1" x14ac:dyDescent="0.2">
      <c r="C544" s="600"/>
      <c r="U544" s="533"/>
    </row>
    <row r="545" spans="3:21" s="423" customFormat="1" ht="24" customHeight="1" x14ac:dyDescent="0.2">
      <c r="C545" s="600"/>
      <c r="U545" s="533"/>
    </row>
    <row r="546" spans="3:21" s="423" customFormat="1" ht="24" customHeight="1" x14ac:dyDescent="0.2">
      <c r="C546" s="600"/>
      <c r="U546" s="533"/>
    </row>
    <row r="547" spans="3:21" s="423" customFormat="1" ht="24" customHeight="1" x14ac:dyDescent="0.2">
      <c r="C547" s="600"/>
      <c r="U547" s="533"/>
    </row>
    <row r="548" spans="3:21" s="423" customFormat="1" ht="24" customHeight="1" x14ac:dyDescent="0.2">
      <c r="C548" s="600"/>
      <c r="U548" s="533"/>
    </row>
    <row r="549" spans="3:21" s="423" customFormat="1" ht="24" customHeight="1" x14ac:dyDescent="0.2">
      <c r="C549" s="600"/>
      <c r="U549" s="533"/>
    </row>
    <row r="550" spans="3:21" s="423" customFormat="1" ht="24" customHeight="1" x14ac:dyDescent="0.2">
      <c r="C550" s="600"/>
      <c r="U550" s="533"/>
    </row>
    <row r="551" spans="3:21" s="423" customFormat="1" ht="24" customHeight="1" x14ac:dyDescent="0.2">
      <c r="C551" s="600"/>
      <c r="U551" s="533"/>
    </row>
    <row r="552" spans="3:21" s="423" customFormat="1" ht="24" customHeight="1" x14ac:dyDescent="0.2">
      <c r="C552" s="600"/>
      <c r="U552" s="533"/>
    </row>
    <row r="553" spans="3:21" s="423" customFormat="1" ht="24" customHeight="1" x14ac:dyDescent="0.2">
      <c r="C553" s="600"/>
      <c r="U553" s="533"/>
    </row>
    <row r="554" spans="3:21" s="423" customFormat="1" ht="24" customHeight="1" x14ac:dyDescent="0.2">
      <c r="C554" s="600"/>
      <c r="U554" s="533"/>
    </row>
    <row r="555" spans="3:21" s="423" customFormat="1" ht="24" customHeight="1" x14ac:dyDescent="0.2">
      <c r="C555" s="600"/>
      <c r="U555" s="533"/>
    </row>
    <row r="556" spans="3:21" s="423" customFormat="1" ht="24" customHeight="1" x14ac:dyDescent="0.2">
      <c r="C556" s="600"/>
      <c r="U556" s="533"/>
    </row>
    <row r="557" spans="3:21" s="423" customFormat="1" ht="24" customHeight="1" x14ac:dyDescent="0.2">
      <c r="C557" s="600"/>
      <c r="U557" s="533"/>
    </row>
    <row r="558" spans="3:21" s="423" customFormat="1" ht="24" customHeight="1" x14ac:dyDescent="0.2">
      <c r="C558" s="600"/>
      <c r="U558" s="533"/>
    </row>
    <row r="559" spans="3:21" s="423" customFormat="1" ht="24" customHeight="1" x14ac:dyDescent="0.2">
      <c r="C559" s="600"/>
      <c r="U559" s="533"/>
    </row>
    <row r="560" spans="3:21" s="423" customFormat="1" ht="24" customHeight="1" x14ac:dyDescent="0.2">
      <c r="C560" s="600"/>
      <c r="U560" s="533"/>
    </row>
    <row r="561" spans="3:21" s="423" customFormat="1" ht="24" customHeight="1" x14ac:dyDescent="0.2">
      <c r="C561" s="600"/>
      <c r="U561" s="533"/>
    </row>
    <row r="562" spans="3:21" s="423" customFormat="1" ht="24" customHeight="1" x14ac:dyDescent="0.2">
      <c r="C562" s="600"/>
      <c r="U562" s="533"/>
    </row>
    <row r="563" spans="3:21" s="423" customFormat="1" ht="24" customHeight="1" x14ac:dyDescent="0.2">
      <c r="C563" s="600"/>
      <c r="U563" s="533"/>
    </row>
    <row r="564" spans="3:21" s="423" customFormat="1" ht="24" customHeight="1" x14ac:dyDescent="0.2">
      <c r="C564" s="600"/>
      <c r="U564" s="533"/>
    </row>
    <row r="565" spans="3:21" s="423" customFormat="1" ht="24" customHeight="1" x14ac:dyDescent="0.2">
      <c r="C565" s="600"/>
      <c r="U565" s="533"/>
    </row>
    <row r="566" spans="3:21" s="423" customFormat="1" ht="24" customHeight="1" x14ac:dyDescent="0.2">
      <c r="C566" s="600"/>
      <c r="U566" s="533"/>
    </row>
    <row r="567" spans="3:21" s="423" customFormat="1" ht="24" customHeight="1" x14ac:dyDescent="0.2">
      <c r="C567" s="600"/>
      <c r="U567" s="533"/>
    </row>
    <row r="568" spans="3:21" s="423" customFormat="1" ht="24" customHeight="1" x14ac:dyDescent="0.2">
      <c r="C568" s="600"/>
      <c r="U568" s="533"/>
    </row>
    <row r="569" spans="3:21" s="423" customFormat="1" ht="24" customHeight="1" x14ac:dyDescent="0.2">
      <c r="C569" s="600"/>
      <c r="U569" s="533"/>
    </row>
    <row r="570" spans="3:21" s="423" customFormat="1" ht="24" customHeight="1" x14ac:dyDescent="0.2">
      <c r="C570" s="600"/>
      <c r="U570" s="533"/>
    </row>
    <row r="571" spans="3:21" s="423" customFormat="1" ht="24" customHeight="1" x14ac:dyDescent="0.2">
      <c r="C571" s="600"/>
      <c r="U571" s="533"/>
    </row>
    <row r="572" spans="3:21" s="423" customFormat="1" ht="24" customHeight="1" x14ac:dyDescent="0.2">
      <c r="C572" s="600"/>
      <c r="U572" s="533"/>
    </row>
    <row r="573" spans="3:21" s="423" customFormat="1" ht="24" customHeight="1" x14ac:dyDescent="0.2">
      <c r="C573" s="600"/>
      <c r="U573" s="533"/>
    </row>
    <row r="574" spans="3:21" s="423" customFormat="1" ht="24" customHeight="1" x14ac:dyDescent="0.2">
      <c r="C574" s="600"/>
      <c r="U574" s="533"/>
    </row>
    <row r="575" spans="3:21" s="423" customFormat="1" ht="24" customHeight="1" x14ac:dyDescent="0.2">
      <c r="C575" s="600"/>
      <c r="U575" s="533"/>
    </row>
    <row r="576" spans="3:21" s="423" customFormat="1" ht="24" customHeight="1" x14ac:dyDescent="0.2">
      <c r="C576" s="600"/>
      <c r="U576" s="533"/>
    </row>
    <row r="577" spans="3:21" s="423" customFormat="1" ht="24" customHeight="1" x14ac:dyDescent="0.2">
      <c r="C577" s="600"/>
      <c r="U577" s="533"/>
    </row>
    <row r="578" spans="3:21" s="423" customFormat="1" ht="24" customHeight="1" x14ac:dyDescent="0.2">
      <c r="C578" s="600"/>
      <c r="U578" s="533"/>
    </row>
    <row r="579" spans="3:21" s="423" customFormat="1" ht="24" customHeight="1" x14ac:dyDescent="0.2">
      <c r="C579" s="600"/>
      <c r="U579" s="533"/>
    </row>
    <row r="580" spans="3:21" s="423" customFormat="1" ht="24" customHeight="1" x14ac:dyDescent="0.2">
      <c r="C580" s="600"/>
      <c r="U580" s="533"/>
    </row>
    <row r="581" spans="3:21" s="423" customFormat="1" ht="24" customHeight="1" x14ac:dyDescent="0.2">
      <c r="C581" s="600"/>
      <c r="U581" s="533"/>
    </row>
    <row r="582" spans="3:21" s="423" customFormat="1" ht="24" customHeight="1" x14ac:dyDescent="0.2">
      <c r="C582" s="600"/>
      <c r="U582" s="533"/>
    </row>
    <row r="583" spans="3:21" s="423" customFormat="1" ht="24" customHeight="1" x14ac:dyDescent="0.2">
      <c r="C583" s="600"/>
      <c r="U583" s="533"/>
    </row>
    <row r="584" spans="3:21" s="423" customFormat="1" ht="24" customHeight="1" x14ac:dyDescent="0.2">
      <c r="C584" s="600"/>
      <c r="U584" s="533"/>
    </row>
    <row r="585" spans="3:21" s="423" customFormat="1" ht="24" customHeight="1" x14ac:dyDescent="0.2">
      <c r="C585" s="600"/>
      <c r="U585" s="533"/>
    </row>
    <row r="586" spans="3:21" s="423" customFormat="1" ht="24" customHeight="1" x14ac:dyDescent="0.2">
      <c r="C586" s="600"/>
      <c r="U586" s="533"/>
    </row>
    <row r="587" spans="3:21" s="423" customFormat="1" ht="24" customHeight="1" x14ac:dyDescent="0.2">
      <c r="C587" s="600"/>
      <c r="U587" s="533"/>
    </row>
    <row r="588" spans="3:21" s="423" customFormat="1" ht="24" customHeight="1" x14ac:dyDescent="0.2">
      <c r="C588" s="600"/>
      <c r="U588" s="533"/>
    </row>
    <row r="589" spans="3:21" s="423" customFormat="1" ht="24" customHeight="1" x14ac:dyDescent="0.2">
      <c r="C589" s="600"/>
      <c r="U589" s="533"/>
    </row>
    <row r="590" spans="3:21" s="423" customFormat="1" ht="24" customHeight="1" x14ac:dyDescent="0.2">
      <c r="C590" s="600"/>
      <c r="U590" s="533"/>
    </row>
    <row r="591" spans="3:21" s="423" customFormat="1" ht="24" customHeight="1" x14ac:dyDescent="0.2">
      <c r="C591" s="600"/>
      <c r="U591" s="533"/>
    </row>
    <row r="592" spans="3:21" s="423" customFormat="1" ht="24" customHeight="1" x14ac:dyDescent="0.2">
      <c r="C592" s="600"/>
      <c r="U592" s="533"/>
    </row>
    <row r="593" spans="3:21" s="423" customFormat="1" ht="24" customHeight="1" x14ac:dyDescent="0.2">
      <c r="C593" s="600"/>
      <c r="U593" s="533"/>
    </row>
    <row r="594" spans="3:21" s="423" customFormat="1" ht="24" customHeight="1" x14ac:dyDescent="0.2">
      <c r="C594" s="600"/>
      <c r="U594" s="533"/>
    </row>
    <row r="595" spans="3:21" s="423" customFormat="1" ht="24" customHeight="1" x14ac:dyDescent="0.2">
      <c r="C595" s="600"/>
      <c r="U595" s="533"/>
    </row>
    <row r="596" spans="3:21" s="423" customFormat="1" ht="24" customHeight="1" x14ac:dyDescent="0.2">
      <c r="C596" s="600"/>
      <c r="U596" s="533"/>
    </row>
    <row r="597" spans="3:21" s="423" customFormat="1" ht="24" customHeight="1" x14ac:dyDescent="0.2">
      <c r="C597" s="600"/>
      <c r="U597" s="533"/>
    </row>
    <row r="598" spans="3:21" s="423" customFormat="1" ht="24" customHeight="1" x14ac:dyDescent="0.2">
      <c r="C598" s="600"/>
      <c r="U598" s="533"/>
    </row>
    <row r="599" spans="3:21" s="423" customFormat="1" ht="24" customHeight="1" x14ac:dyDescent="0.2">
      <c r="C599" s="600"/>
      <c r="U599" s="533"/>
    </row>
    <row r="600" spans="3:21" s="423" customFormat="1" ht="24" customHeight="1" x14ac:dyDescent="0.2">
      <c r="C600" s="600"/>
      <c r="U600" s="533"/>
    </row>
    <row r="601" spans="3:21" s="423" customFormat="1" ht="24" customHeight="1" x14ac:dyDescent="0.2">
      <c r="C601" s="600"/>
      <c r="U601" s="533"/>
    </row>
    <row r="602" spans="3:21" s="423" customFormat="1" ht="24" customHeight="1" x14ac:dyDescent="0.2">
      <c r="C602" s="600"/>
      <c r="U602" s="533"/>
    </row>
    <row r="603" spans="3:21" s="423" customFormat="1" ht="24" customHeight="1" x14ac:dyDescent="0.2">
      <c r="C603" s="600"/>
      <c r="U603" s="533"/>
    </row>
    <row r="604" spans="3:21" s="423" customFormat="1" ht="24" customHeight="1" x14ac:dyDescent="0.2">
      <c r="C604" s="600"/>
      <c r="U604" s="533"/>
    </row>
    <row r="605" spans="3:21" s="423" customFormat="1" ht="24" customHeight="1" x14ac:dyDescent="0.2">
      <c r="C605" s="600"/>
      <c r="U605" s="533"/>
    </row>
    <row r="606" spans="3:21" s="423" customFormat="1" ht="24" customHeight="1" x14ac:dyDescent="0.2">
      <c r="C606" s="600"/>
      <c r="U606" s="533"/>
    </row>
    <row r="607" spans="3:21" s="423" customFormat="1" ht="24" customHeight="1" x14ac:dyDescent="0.2">
      <c r="C607" s="600"/>
      <c r="U607" s="533"/>
    </row>
    <row r="608" spans="3:21" s="423" customFormat="1" ht="24" customHeight="1" x14ac:dyDescent="0.2">
      <c r="C608" s="600"/>
      <c r="U608" s="533"/>
    </row>
    <row r="609" spans="3:21" s="423" customFormat="1" ht="24" customHeight="1" x14ac:dyDescent="0.2">
      <c r="C609" s="600"/>
      <c r="U609" s="533"/>
    </row>
    <row r="610" spans="3:21" s="423" customFormat="1" ht="24" customHeight="1" x14ac:dyDescent="0.2">
      <c r="C610" s="600"/>
      <c r="U610" s="533"/>
    </row>
    <row r="611" spans="3:21" s="423" customFormat="1" ht="24" customHeight="1" x14ac:dyDescent="0.2">
      <c r="C611" s="600"/>
      <c r="U611" s="533"/>
    </row>
    <row r="612" spans="3:21" s="423" customFormat="1" ht="24" customHeight="1" x14ac:dyDescent="0.2">
      <c r="C612" s="600"/>
      <c r="U612" s="533"/>
    </row>
    <row r="613" spans="3:21" s="423" customFormat="1" ht="24" customHeight="1" x14ac:dyDescent="0.2">
      <c r="C613" s="600"/>
      <c r="U613" s="533"/>
    </row>
    <row r="614" spans="3:21" s="423" customFormat="1" ht="24" customHeight="1" x14ac:dyDescent="0.2">
      <c r="C614" s="600"/>
      <c r="U614" s="533"/>
    </row>
    <row r="615" spans="3:21" s="423" customFormat="1" ht="24" customHeight="1" x14ac:dyDescent="0.2">
      <c r="C615" s="600"/>
      <c r="U615" s="533"/>
    </row>
    <row r="616" spans="3:21" s="423" customFormat="1" ht="24" customHeight="1" x14ac:dyDescent="0.2">
      <c r="C616" s="600"/>
      <c r="U616" s="533"/>
    </row>
    <row r="617" spans="3:21" s="423" customFormat="1" ht="24" customHeight="1" x14ac:dyDescent="0.2">
      <c r="C617" s="600"/>
      <c r="U617" s="533"/>
    </row>
    <row r="618" spans="3:21" s="423" customFormat="1" ht="24" customHeight="1" x14ac:dyDescent="0.2">
      <c r="C618" s="600"/>
      <c r="U618" s="533"/>
    </row>
    <row r="619" spans="3:21" s="423" customFormat="1" ht="24" customHeight="1" x14ac:dyDescent="0.2">
      <c r="C619" s="600"/>
      <c r="U619" s="533"/>
    </row>
    <row r="620" spans="3:21" s="423" customFormat="1" ht="24" customHeight="1" x14ac:dyDescent="0.2">
      <c r="C620" s="600"/>
      <c r="U620" s="533"/>
    </row>
    <row r="621" spans="3:21" s="423" customFormat="1" ht="24" customHeight="1" x14ac:dyDescent="0.2">
      <c r="C621" s="600"/>
      <c r="U621" s="533"/>
    </row>
    <row r="622" spans="3:21" s="423" customFormat="1" ht="24" customHeight="1" x14ac:dyDescent="0.2">
      <c r="C622" s="600"/>
      <c r="U622" s="533"/>
    </row>
    <row r="623" spans="3:21" s="423" customFormat="1" ht="24" customHeight="1" x14ac:dyDescent="0.2">
      <c r="C623" s="600"/>
      <c r="U623" s="533"/>
    </row>
    <row r="624" spans="3:21" s="423" customFormat="1" ht="24" customHeight="1" x14ac:dyDescent="0.2">
      <c r="C624" s="600"/>
      <c r="U624" s="533"/>
    </row>
    <row r="625" spans="3:21" s="423" customFormat="1" ht="24" customHeight="1" x14ac:dyDescent="0.2">
      <c r="C625" s="600"/>
      <c r="U625" s="533"/>
    </row>
    <row r="626" spans="3:21" s="423" customFormat="1" ht="24" customHeight="1" x14ac:dyDescent="0.2">
      <c r="C626" s="600"/>
      <c r="U626" s="533"/>
    </row>
    <row r="627" spans="3:21" s="423" customFormat="1" ht="24" customHeight="1" x14ac:dyDescent="0.2">
      <c r="C627" s="600"/>
      <c r="U627" s="533"/>
    </row>
    <row r="628" spans="3:21" s="423" customFormat="1" ht="24" customHeight="1" x14ac:dyDescent="0.2">
      <c r="C628" s="600"/>
      <c r="U628" s="533"/>
    </row>
    <row r="629" spans="3:21" s="423" customFormat="1" ht="24" customHeight="1" x14ac:dyDescent="0.2">
      <c r="C629" s="600"/>
      <c r="U629" s="533"/>
    </row>
    <row r="630" spans="3:21" s="423" customFormat="1" ht="24" customHeight="1" x14ac:dyDescent="0.2">
      <c r="C630" s="600"/>
      <c r="U630" s="533"/>
    </row>
    <row r="631" spans="3:21" s="423" customFormat="1" ht="24" customHeight="1" x14ac:dyDescent="0.2">
      <c r="C631" s="600"/>
      <c r="U631" s="533"/>
    </row>
    <row r="632" spans="3:21" s="423" customFormat="1" ht="24" customHeight="1" x14ac:dyDescent="0.2">
      <c r="C632" s="600"/>
      <c r="U632" s="533"/>
    </row>
    <row r="633" spans="3:21" s="423" customFormat="1" ht="24" customHeight="1" x14ac:dyDescent="0.2">
      <c r="C633" s="600"/>
      <c r="U633" s="533"/>
    </row>
    <row r="634" spans="3:21" s="423" customFormat="1" ht="24" customHeight="1" x14ac:dyDescent="0.2">
      <c r="C634" s="600"/>
      <c r="U634" s="533"/>
    </row>
    <row r="635" spans="3:21" s="423" customFormat="1" ht="24" customHeight="1" x14ac:dyDescent="0.2">
      <c r="C635" s="600"/>
      <c r="U635" s="533"/>
    </row>
    <row r="636" spans="3:21" s="423" customFormat="1" ht="24" customHeight="1" x14ac:dyDescent="0.2">
      <c r="C636" s="600"/>
      <c r="U636" s="533"/>
    </row>
    <row r="637" spans="3:21" s="423" customFormat="1" ht="24" customHeight="1" x14ac:dyDescent="0.2">
      <c r="C637" s="600"/>
      <c r="U637" s="533"/>
    </row>
    <row r="638" spans="3:21" s="423" customFormat="1" ht="24" customHeight="1" x14ac:dyDescent="0.2">
      <c r="C638" s="600"/>
      <c r="U638" s="533"/>
    </row>
    <row r="639" spans="3:21" s="423" customFormat="1" ht="24" customHeight="1" x14ac:dyDescent="0.2">
      <c r="C639" s="600"/>
      <c r="U639" s="533"/>
    </row>
    <row r="640" spans="3:21" s="423" customFormat="1" ht="24" customHeight="1" x14ac:dyDescent="0.2">
      <c r="C640" s="600"/>
      <c r="U640" s="533"/>
    </row>
    <row r="641" spans="3:21" s="423" customFormat="1" ht="24" customHeight="1" x14ac:dyDescent="0.2">
      <c r="C641" s="600"/>
      <c r="U641" s="533"/>
    </row>
    <row r="642" spans="3:21" s="423" customFormat="1" ht="24" customHeight="1" x14ac:dyDescent="0.2">
      <c r="C642" s="600"/>
      <c r="U642" s="533"/>
    </row>
    <row r="643" spans="3:21" s="423" customFormat="1" ht="24" customHeight="1" x14ac:dyDescent="0.2">
      <c r="C643" s="600"/>
      <c r="U643" s="533"/>
    </row>
    <row r="644" spans="3:21" s="423" customFormat="1" ht="24" customHeight="1" x14ac:dyDescent="0.2">
      <c r="C644" s="600"/>
      <c r="U644" s="533"/>
    </row>
    <row r="645" spans="3:21" s="423" customFormat="1" ht="24" customHeight="1" x14ac:dyDescent="0.2">
      <c r="C645" s="600"/>
      <c r="U645" s="533"/>
    </row>
    <row r="646" spans="3:21" s="423" customFormat="1" ht="24" customHeight="1" x14ac:dyDescent="0.2">
      <c r="C646" s="600"/>
      <c r="U646" s="533"/>
    </row>
    <row r="647" spans="3:21" s="423" customFormat="1" ht="24" customHeight="1" x14ac:dyDescent="0.2">
      <c r="C647" s="600"/>
      <c r="U647" s="533"/>
    </row>
    <row r="648" spans="3:21" s="423" customFormat="1" ht="24" customHeight="1" x14ac:dyDescent="0.2">
      <c r="C648" s="600"/>
      <c r="U648" s="533"/>
    </row>
    <row r="649" spans="3:21" s="423" customFormat="1" ht="24" customHeight="1" x14ac:dyDescent="0.2">
      <c r="C649" s="600"/>
      <c r="U649" s="533"/>
    </row>
    <row r="650" spans="3:21" s="423" customFormat="1" ht="24" customHeight="1" x14ac:dyDescent="0.2">
      <c r="C650" s="600"/>
      <c r="U650" s="533"/>
    </row>
    <row r="651" spans="3:21" s="423" customFormat="1" ht="24" customHeight="1" x14ac:dyDescent="0.2">
      <c r="C651" s="600"/>
      <c r="U651" s="533"/>
    </row>
    <row r="652" spans="3:21" s="423" customFormat="1" ht="24" customHeight="1" x14ac:dyDescent="0.2">
      <c r="C652" s="600"/>
      <c r="U652" s="533"/>
    </row>
    <row r="653" spans="3:21" s="423" customFormat="1" ht="24" customHeight="1" x14ac:dyDescent="0.2">
      <c r="C653" s="600"/>
      <c r="U653" s="533"/>
    </row>
    <row r="654" spans="3:21" s="423" customFormat="1" ht="24" customHeight="1" x14ac:dyDescent="0.2">
      <c r="C654" s="600"/>
      <c r="U654" s="533"/>
    </row>
    <row r="655" spans="3:21" s="423" customFormat="1" ht="24" customHeight="1" x14ac:dyDescent="0.2">
      <c r="C655" s="600"/>
      <c r="U655" s="533"/>
    </row>
    <row r="656" spans="3:21" s="423" customFormat="1" ht="24" customHeight="1" x14ac:dyDescent="0.2">
      <c r="C656" s="600"/>
      <c r="U656" s="533"/>
    </row>
    <row r="657" spans="3:21" s="423" customFormat="1" ht="24" customHeight="1" x14ac:dyDescent="0.2">
      <c r="C657" s="600"/>
      <c r="U657" s="533"/>
    </row>
    <row r="658" spans="3:21" s="423" customFormat="1" ht="24" customHeight="1" x14ac:dyDescent="0.2">
      <c r="C658" s="600"/>
      <c r="U658" s="533"/>
    </row>
    <row r="659" spans="3:21" s="423" customFormat="1" ht="24" customHeight="1" x14ac:dyDescent="0.2">
      <c r="C659" s="600"/>
      <c r="U659" s="533"/>
    </row>
    <row r="660" spans="3:21" s="423" customFormat="1" ht="24" customHeight="1" x14ac:dyDescent="0.2">
      <c r="C660" s="600"/>
      <c r="U660" s="533"/>
    </row>
    <row r="661" spans="3:21" s="423" customFormat="1" ht="24" customHeight="1" x14ac:dyDescent="0.2">
      <c r="C661" s="600"/>
      <c r="U661" s="533"/>
    </row>
    <row r="662" spans="3:21" s="423" customFormat="1" ht="24" customHeight="1" x14ac:dyDescent="0.2">
      <c r="C662" s="600"/>
      <c r="U662" s="533"/>
    </row>
    <row r="663" spans="3:21" s="423" customFormat="1" ht="24" customHeight="1" x14ac:dyDescent="0.2">
      <c r="C663" s="600"/>
      <c r="U663" s="533"/>
    </row>
    <row r="664" spans="3:21" s="423" customFormat="1" ht="24" customHeight="1" x14ac:dyDescent="0.2">
      <c r="C664" s="600"/>
      <c r="U664" s="533"/>
    </row>
    <row r="665" spans="3:21" s="423" customFormat="1" ht="24" customHeight="1" x14ac:dyDescent="0.2">
      <c r="C665" s="600"/>
      <c r="U665" s="533"/>
    </row>
    <row r="666" spans="3:21" s="423" customFormat="1" ht="24" customHeight="1" x14ac:dyDescent="0.2">
      <c r="C666" s="600"/>
      <c r="U666" s="533"/>
    </row>
    <row r="667" spans="3:21" s="423" customFormat="1" ht="24" customHeight="1" x14ac:dyDescent="0.2">
      <c r="C667" s="600"/>
      <c r="U667" s="533"/>
    </row>
    <row r="668" spans="3:21" s="423" customFormat="1" ht="24" customHeight="1" x14ac:dyDescent="0.2">
      <c r="C668" s="600"/>
      <c r="U668" s="533"/>
    </row>
    <row r="669" spans="3:21" s="423" customFormat="1" ht="24" customHeight="1" x14ac:dyDescent="0.2">
      <c r="C669" s="600"/>
      <c r="U669" s="533"/>
    </row>
    <row r="670" spans="3:21" s="423" customFormat="1" ht="24" customHeight="1" x14ac:dyDescent="0.2">
      <c r="C670" s="600"/>
      <c r="U670" s="533"/>
    </row>
    <row r="671" spans="3:21" s="423" customFormat="1" ht="24" customHeight="1" x14ac:dyDescent="0.2">
      <c r="C671" s="600"/>
      <c r="U671" s="533"/>
    </row>
    <row r="672" spans="3:21" s="423" customFormat="1" ht="24" customHeight="1" x14ac:dyDescent="0.2">
      <c r="C672" s="600"/>
      <c r="U672" s="533"/>
    </row>
    <row r="673" spans="3:21" s="423" customFormat="1" ht="24" customHeight="1" x14ac:dyDescent="0.2">
      <c r="C673" s="600"/>
      <c r="U673" s="533"/>
    </row>
    <row r="674" spans="3:21" s="423" customFormat="1" ht="24" customHeight="1" x14ac:dyDescent="0.2">
      <c r="C674" s="600"/>
      <c r="U674" s="533"/>
    </row>
    <row r="675" spans="3:21" s="423" customFormat="1" ht="24" customHeight="1" x14ac:dyDescent="0.2">
      <c r="C675" s="600"/>
      <c r="U675" s="533"/>
    </row>
    <row r="676" spans="3:21" s="423" customFormat="1" ht="24" customHeight="1" x14ac:dyDescent="0.2">
      <c r="C676" s="600"/>
      <c r="U676" s="533"/>
    </row>
    <row r="677" spans="3:21" s="423" customFormat="1" ht="24" customHeight="1" x14ac:dyDescent="0.2">
      <c r="C677" s="600"/>
      <c r="U677" s="533"/>
    </row>
    <row r="678" spans="3:21" s="423" customFormat="1" ht="24" customHeight="1" x14ac:dyDescent="0.2">
      <c r="C678" s="600"/>
      <c r="U678" s="533"/>
    </row>
    <row r="679" spans="3:21" s="423" customFormat="1" ht="24" customHeight="1" x14ac:dyDescent="0.2">
      <c r="C679" s="600"/>
      <c r="U679" s="533"/>
    </row>
    <row r="680" spans="3:21" s="423" customFormat="1" ht="24" customHeight="1" x14ac:dyDescent="0.2">
      <c r="C680" s="600"/>
      <c r="U680" s="533"/>
    </row>
    <row r="681" spans="3:21" s="423" customFormat="1" ht="24" customHeight="1" x14ac:dyDescent="0.2">
      <c r="C681" s="600"/>
      <c r="U681" s="533"/>
    </row>
    <row r="682" spans="3:21" s="423" customFormat="1" ht="24" customHeight="1" x14ac:dyDescent="0.2">
      <c r="C682" s="600"/>
      <c r="U682" s="533"/>
    </row>
    <row r="683" spans="3:21" s="423" customFormat="1" ht="24" customHeight="1" x14ac:dyDescent="0.2">
      <c r="C683" s="600"/>
      <c r="U683" s="533"/>
    </row>
    <row r="684" spans="3:21" s="423" customFormat="1" ht="24" customHeight="1" x14ac:dyDescent="0.2">
      <c r="C684" s="600"/>
      <c r="U684" s="533"/>
    </row>
    <row r="685" spans="3:21" s="423" customFormat="1" ht="24" customHeight="1" x14ac:dyDescent="0.2">
      <c r="C685" s="600"/>
      <c r="U685" s="533"/>
    </row>
    <row r="686" spans="3:21" s="423" customFormat="1" ht="24" customHeight="1" x14ac:dyDescent="0.2">
      <c r="C686" s="600"/>
      <c r="U686" s="533"/>
    </row>
    <row r="687" spans="3:21" s="423" customFormat="1" ht="24" customHeight="1" x14ac:dyDescent="0.2">
      <c r="C687" s="600"/>
      <c r="U687" s="533"/>
    </row>
    <row r="688" spans="3:21" s="423" customFormat="1" ht="24" customHeight="1" x14ac:dyDescent="0.2">
      <c r="C688" s="600"/>
      <c r="U688" s="533"/>
    </row>
    <row r="689" spans="3:21" s="423" customFormat="1" ht="24" customHeight="1" x14ac:dyDescent="0.2">
      <c r="C689" s="600"/>
      <c r="U689" s="533"/>
    </row>
    <row r="690" spans="3:21" s="423" customFormat="1" ht="24" customHeight="1" x14ac:dyDescent="0.2">
      <c r="C690" s="600"/>
      <c r="U690" s="533"/>
    </row>
    <row r="691" spans="3:21" s="423" customFormat="1" ht="24" customHeight="1" x14ac:dyDescent="0.2">
      <c r="C691" s="600"/>
      <c r="U691" s="533"/>
    </row>
    <row r="692" spans="3:21" s="423" customFormat="1" ht="24" customHeight="1" x14ac:dyDescent="0.2">
      <c r="C692" s="600"/>
      <c r="U692" s="533"/>
    </row>
    <row r="693" spans="3:21" s="423" customFormat="1" ht="24" customHeight="1" x14ac:dyDescent="0.2">
      <c r="C693" s="600"/>
      <c r="U693" s="533"/>
    </row>
    <row r="694" spans="3:21" s="423" customFormat="1" ht="24" customHeight="1" x14ac:dyDescent="0.2">
      <c r="C694" s="600"/>
      <c r="U694" s="533"/>
    </row>
    <row r="695" spans="3:21" s="423" customFormat="1" ht="24" customHeight="1" x14ac:dyDescent="0.2">
      <c r="C695" s="600"/>
      <c r="U695" s="533"/>
    </row>
    <row r="696" spans="3:21" s="423" customFormat="1" ht="24" customHeight="1" x14ac:dyDescent="0.2">
      <c r="C696" s="600"/>
      <c r="U696" s="533"/>
    </row>
    <row r="697" spans="3:21" s="423" customFormat="1" ht="24" customHeight="1" x14ac:dyDescent="0.2">
      <c r="C697" s="600"/>
      <c r="U697" s="533"/>
    </row>
    <row r="698" spans="3:21" s="423" customFormat="1" ht="24" customHeight="1" x14ac:dyDescent="0.2">
      <c r="C698" s="600"/>
      <c r="U698" s="533"/>
    </row>
    <row r="699" spans="3:21" s="423" customFormat="1" ht="24" customHeight="1" x14ac:dyDescent="0.2">
      <c r="C699" s="600"/>
      <c r="U699" s="533"/>
    </row>
    <row r="700" spans="3:21" s="423" customFormat="1" ht="24" customHeight="1" x14ac:dyDescent="0.2">
      <c r="C700" s="600"/>
      <c r="U700" s="533"/>
    </row>
    <row r="701" spans="3:21" s="423" customFormat="1" ht="24" customHeight="1" x14ac:dyDescent="0.2">
      <c r="C701" s="600"/>
      <c r="U701" s="533"/>
    </row>
    <row r="702" spans="3:21" s="423" customFormat="1" ht="24" customHeight="1" x14ac:dyDescent="0.2">
      <c r="C702" s="600"/>
      <c r="U702" s="533"/>
    </row>
    <row r="703" spans="3:21" s="423" customFormat="1" ht="24" customHeight="1" x14ac:dyDescent="0.2">
      <c r="C703" s="600"/>
      <c r="U703" s="533"/>
    </row>
    <row r="704" spans="3:21" s="423" customFormat="1" ht="24" customHeight="1" x14ac:dyDescent="0.2">
      <c r="C704" s="600"/>
      <c r="U704" s="533"/>
    </row>
    <row r="705" spans="3:21" s="423" customFormat="1" ht="24" customHeight="1" x14ac:dyDescent="0.2">
      <c r="C705" s="600"/>
      <c r="U705" s="533"/>
    </row>
    <row r="706" spans="3:21" s="423" customFormat="1" ht="24" customHeight="1" x14ac:dyDescent="0.2">
      <c r="C706" s="600"/>
      <c r="U706" s="533"/>
    </row>
    <row r="707" spans="3:21" s="423" customFormat="1" ht="24" customHeight="1" x14ac:dyDescent="0.2">
      <c r="C707" s="600"/>
      <c r="U707" s="533"/>
    </row>
    <row r="708" spans="3:21" s="423" customFormat="1" ht="24" customHeight="1" x14ac:dyDescent="0.2">
      <c r="C708" s="600"/>
      <c r="U708" s="533"/>
    </row>
    <row r="709" spans="3:21" s="423" customFormat="1" ht="24" customHeight="1" x14ac:dyDescent="0.2">
      <c r="C709" s="600"/>
      <c r="U709" s="533"/>
    </row>
    <row r="710" spans="3:21" s="423" customFormat="1" ht="24" customHeight="1" x14ac:dyDescent="0.2">
      <c r="C710" s="600"/>
      <c r="U710" s="533"/>
    </row>
    <row r="711" spans="3:21" s="423" customFormat="1" ht="24" customHeight="1" x14ac:dyDescent="0.2">
      <c r="C711" s="600"/>
      <c r="U711" s="533"/>
    </row>
    <row r="712" spans="3:21" s="423" customFormat="1" ht="24" customHeight="1" x14ac:dyDescent="0.2">
      <c r="C712" s="600"/>
      <c r="U712" s="533"/>
    </row>
    <row r="713" spans="3:21" s="423" customFormat="1" ht="24" customHeight="1" x14ac:dyDescent="0.2">
      <c r="C713" s="600"/>
      <c r="U713" s="533"/>
    </row>
    <row r="714" spans="3:21" s="423" customFormat="1" ht="24" customHeight="1" x14ac:dyDescent="0.2">
      <c r="C714" s="600"/>
      <c r="U714" s="533"/>
    </row>
    <row r="715" spans="3:21" s="423" customFormat="1" ht="24" customHeight="1" x14ac:dyDescent="0.2">
      <c r="C715" s="600"/>
      <c r="U715" s="533"/>
    </row>
    <row r="716" spans="3:21" s="423" customFormat="1" ht="24" customHeight="1" x14ac:dyDescent="0.2">
      <c r="C716" s="600"/>
      <c r="U716" s="533"/>
    </row>
    <row r="717" spans="3:21" s="423" customFormat="1" ht="24" customHeight="1" x14ac:dyDescent="0.2">
      <c r="C717" s="600"/>
      <c r="U717" s="533"/>
    </row>
    <row r="718" spans="3:21" s="423" customFormat="1" ht="24" customHeight="1" x14ac:dyDescent="0.2">
      <c r="C718" s="600"/>
      <c r="U718" s="533"/>
    </row>
    <row r="719" spans="3:21" s="423" customFormat="1" ht="24" customHeight="1" x14ac:dyDescent="0.2">
      <c r="C719" s="600"/>
      <c r="U719" s="533"/>
    </row>
    <row r="720" spans="3:21" s="423" customFormat="1" ht="24" customHeight="1" x14ac:dyDescent="0.2">
      <c r="C720" s="600"/>
      <c r="U720" s="533"/>
    </row>
    <row r="721" spans="3:21" s="423" customFormat="1" ht="24" customHeight="1" x14ac:dyDescent="0.2">
      <c r="C721" s="600"/>
      <c r="U721" s="533"/>
    </row>
    <row r="722" spans="3:21" s="423" customFormat="1" ht="24" customHeight="1" x14ac:dyDescent="0.2">
      <c r="C722" s="600"/>
      <c r="U722" s="533"/>
    </row>
    <row r="723" spans="3:21" s="423" customFormat="1" ht="24" customHeight="1" x14ac:dyDescent="0.2">
      <c r="C723" s="600"/>
      <c r="U723" s="533"/>
    </row>
    <row r="724" spans="3:21" s="423" customFormat="1" ht="24" customHeight="1" x14ac:dyDescent="0.2">
      <c r="C724" s="600"/>
      <c r="U724" s="533"/>
    </row>
    <row r="725" spans="3:21" s="423" customFormat="1" ht="24" customHeight="1" x14ac:dyDescent="0.2">
      <c r="C725" s="600"/>
      <c r="U725" s="533"/>
    </row>
    <row r="726" spans="3:21" s="423" customFormat="1" ht="24" customHeight="1" x14ac:dyDescent="0.2">
      <c r="C726" s="600"/>
      <c r="U726" s="533"/>
    </row>
    <row r="727" spans="3:21" s="423" customFormat="1" ht="24" customHeight="1" x14ac:dyDescent="0.2">
      <c r="C727" s="600"/>
      <c r="U727" s="533"/>
    </row>
    <row r="728" spans="3:21" s="423" customFormat="1" ht="24" customHeight="1" x14ac:dyDescent="0.2">
      <c r="C728" s="600"/>
      <c r="U728" s="533"/>
    </row>
    <row r="729" spans="3:21" s="423" customFormat="1" ht="24" customHeight="1" x14ac:dyDescent="0.2">
      <c r="C729" s="600"/>
      <c r="U729" s="533"/>
    </row>
    <row r="730" spans="3:21" s="423" customFormat="1" ht="24" customHeight="1" x14ac:dyDescent="0.2">
      <c r="C730" s="600"/>
      <c r="U730" s="533"/>
    </row>
    <row r="731" spans="3:21" s="423" customFormat="1" ht="24" customHeight="1" x14ac:dyDescent="0.2">
      <c r="C731" s="600"/>
      <c r="U731" s="533"/>
    </row>
    <row r="732" spans="3:21" s="423" customFormat="1" ht="24" customHeight="1" x14ac:dyDescent="0.2">
      <c r="C732" s="600"/>
      <c r="U732" s="533"/>
    </row>
    <row r="733" spans="3:21" s="423" customFormat="1" ht="24" customHeight="1" x14ac:dyDescent="0.2">
      <c r="C733" s="600"/>
      <c r="U733" s="533"/>
    </row>
    <row r="734" spans="3:21" s="423" customFormat="1" ht="24" customHeight="1" x14ac:dyDescent="0.2">
      <c r="C734" s="600"/>
      <c r="U734" s="533"/>
    </row>
    <row r="735" spans="3:21" s="423" customFormat="1" ht="24" customHeight="1" x14ac:dyDescent="0.2">
      <c r="C735" s="600"/>
      <c r="U735" s="533"/>
    </row>
    <row r="736" spans="3:21" s="423" customFormat="1" ht="24" customHeight="1" x14ac:dyDescent="0.2">
      <c r="C736" s="600"/>
      <c r="U736" s="533"/>
    </row>
    <row r="737" spans="3:21" s="423" customFormat="1" ht="24" customHeight="1" x14ac:dyDescent="0.2">
      <c r="C737" s="600"/>
      <c r="U737" s="533"/>
    </row>
    <row r="738" spans="3:21" s="423" customFormat="1" ht="24" customHeight="1" x14ac:dyDescent="0.2">
      <c r="C738" s="600"/>
      <c r="U738" s="533"/>
    </row>
    <row r="739" spans="3:21" s="423" customFormat="1" ht="24" customHeight="1" x14ac:dyDescent="0.2">
      <c r="C739" s="600"/>
      <c r="U739" s="533"/>
    </row>
    <row r="740" spans="3:21" s="423" customFormat="1" ht="24" customHeight="1" x14ac:dyDescent="0.2">
      <c r="C740" s="600"/>
      <c r="U740" s="533"/>
    </row>
    <row r="741" spans="3:21" s="423" customFormat="1" ht="24" customHeight="1" x14ac:dyDescent="0.2">
      <c r="C741" s="600"/>
      <c r="U741" s="533"/>
    </row>
    <row r="742" spans="3:21" s="423" customFormat="1" ht="24" customHeight="1" x14ac:dyDescent="0.2">
      <c r="C742" s="600"/>
      <c r="U742" s="533"/>
    </row>
    <row r="743" spans="3:21" s="423" customFormat="1" ht="24" customHeight="1" x14ac:dyDescent="0.2">
      <c r="C743" s="600"/>
      <c r="U743" s="533"/>
    </row>
    <row r="744" spans="3:21" s="423" customFormat="1" ht="24" customHeight="1" x14ac:dyDescent="0.2">
      <c r="C744" s="600"/>
      <c r="U744" s="533"/>
    </row>
    <row r="745" spans="3:21" s="423" customFormat="1" ht="24" customHeight="1" x14ac:dyDescent="0.2">
      <c r="C745" s="600"/>
      <c r="U745" s="533"/>
    </row>
    <row r="746" spans="3:21" s="423" customFormat="1" ht="24" customHeight="1" x14ac:dyDescent="0.2">
      <c r="C746" s="600"/>
      <c r="U746" s="533"/>
    </row>
    <row r="747" spans="3:21" s="423" customFormat="1" ht="24" customHeight="1" x14ac:dyDescent="0.2">
      <c r="C747" s="600"/>
      <c r="U747" s="533"/>
    </row>
    <row r="748" spans="3:21" s="423" customFormat="1" ht="24" customHeight="1" x14ac:dyDescent="0.2">
      <c r="C748" s="600"/>
      <c r="U748" s="533"/>
    </row>
    <row r="749" spans="3:21" s="423" customFormat="1" ht="24" customHeight="1" x14ac:dyDescent="0.2">
      <c r="C749" s="600"/>
      <c r="U749" s="533"/>
    </row>
    <row r="750" spans="3:21" s="423" customFormat="1" ht="24" customHeight="1" x14ac:dyDescent="0.2">
      <c r="C750" s="600"/>
      <c r="U750" s="533"/>
    </row>
    <row r="751" spans="3:21" s="423" customFormat="1" ht="24" customHeight="1" x14ac:dyDescent="0.2">
      <c r="C751" s="600"/>
      <c r="U751" s="533"/>
    </row>
    <row r="752" spans="3:21" s="423" customFormat="1" ht="24" customHeight="1" x14ac:dyDescent="0.2">
      <c r="C752" s="600"/>
      <c r="U752" s="533"/>
    </row>
    <row r="753" spans="3:21" s="423" customFormat="1" ht="24" customHeight="1" x14ac:dyDescent="0.2">
      <c r="C753" s="600"/>
      <c r="U753" s="533"/>
    </row>
    <row r="754" spans="3:21" s="423" customFormat="1" ht="24" customHeight="1" x14ac:dyDescent="0.2">
      <c r="C754" s="600"/>
      <c r="U754" s="533"/>
    </row>
    <row r="755" spans="3:21" s="423" customFormat="1" ht="24" customHeight="1" x14ac:dyDescent="0.2">
      <c r="C755" s="600"/>
      <c r="U755" s="533"/>
    </row>
    <row r="756" spans="3:21" s="423" customFormat="1" ht="24" customHeight="1" x14ac:dyDescent="0.2">
      <c r="C756" s="600"/>
      <c r="U756" s="533"/>
    </row>
    <row r="757" spans="3:21" s="423" customFormat="1" ht="24" customHeight="1" x14ac:dyDescent="0.2">
      <c r="C757" s="600"/>
      <c r="U757" s="533"/>
    </row>
    <row r="758" spans="3:21" s="423" customFormat="1" ht="24" customHeight="1" x14ac:dyDescent="0.2">
      <c r="C758" s="600"/>
      <c r="U758" s="533"/>
    </row>
    <row r="759" spans="3:21" s="423" customFormat="1" ht="24" customHeight="1" x14ac:dyDescent="0.2">
      <c r="C759" s="600"/>
      <c r="U759" s="533"/>
    </row>
    <row r="760" spans="3:21" s="423" customFormat="1" ht="24" customHeight="1" x14ac:dyDescent="0.2">
      <c r="C760" s="600"/>
      <c r="U760" s="533"/>
    </row>
    <row r="761" spans="3:21" s="423" customFormat="1" ht="24" customHeight="1" x14ac:dyDescent="0.2">
      <c r="C761" s="600"/>
      <c r="U761" s="533"/>
    </row>
    <row r="762" spans="3:21" s="423" customFormat="1" ht="24" customHeight="1" x14ac:dyDescent="0.2">
      <c r="C762" s="600"/>
      <c r="U762" s="533"/>
    </row>
    <row r="763" spans="3:21" s="423" customFormat="1" ht="24" customHeight="1" x14ac:dyDescent="0.2">
      <c r="C763" s="600"/>
      <c r="U763" s="533"/>
    </row>
    <row r="764" spans="3:21" s="423" customFormat="1" ht="24" customHeight="1" x14ac:dyDescent="0.2">
      <c r="C764" s="600"/>
      <c r="U764" s="533"/>
    </row>
    <row r="765" spans="3:21" s="423" customFormat="1" ht="24" customHeight="1" x14ac:dyDescent="0.2">
      <c r="C765" s="600"/>
      <c r="U765" s="533"/>
    </row>
    <row r="766" spans="3:21" s="423" customFormat="1" ht="24" customHeight="1" x14ac:dyDescent="0.2">
      <c r="C766" s="600"/>
      <c r="U766" s="533"/>
    </row>
    <row r="767" spans="3:21" s="423" customFormat="1" ht="24" customHeight="1" x14ac:dyDescent="0.2">
      <c r="C767" s="600"/>
      <c r="U767" s="533"/>
    </row>
    <row r="768" spans="3:21" s="423" customFormat="1" ht="24" customHeight="1" x14ac:dyDescent="0.2">
      <c r="C768" s="600"/>
      <c r="U768" s="533"/>
    </row>
    <row r="769" spans="3:21" s="423" customFormat="1" ht="24" customHeight="1" x14ac:dyDescent="0.2">
      <c r="C769" s="600"/>
      <c r="U769" s="533"/>
    </row>
    <row r="770" spans="3:21" s="423" customFormat="1" ht="24" customHeight="1" x14ac:dyDescent="0.2">
      <c r="C770" s="600"/>
      <c r="U770" s="533"/>
    </row>
    <row r="771" spans="3:21" s="423" customFormat="1" ht="24" customHeight="1" x14ac:dyDescent="0.2">
      <c r="C771" s="600"/>
      <c r="U771" s="533"/>
    </row>
    <row r="772" spans="3:21" s="423" customFormat="1" ht="24" customHeight="1" x14ac:dyDescent="0.2">
      <c r="C772" s="600"/>
      <c r="U772" s="533"/>
    </row>
    <row r="773" spans="3:21" s="423" customFormat="1" ht="24" customHeight="1" x14ac:dyDescent="0.2">
      <c r="C773" s="600"/>
      <c r="U773" s="533"/>
    </row>
    <row r="774" spans="3:21" s="423" customFormat="1" ht="24" customHeight="1" x14ac:dyDescent="0.2">
      <c r="C774" s="600"/>
      <c r="U774" s="533"/>
    </row>
    <row r="775" spans="3:21" s="423" customFormat="1" ht="24" customHeight="1" x14ac:dyDescent="0.2">
      <c r="C775" s="600"/>
      <c r="U775" s="533"/>
    </row>
    <row r="776" spans="3:21" s="423" customFormat="1" ht="24" customHeight="1" x14ac:dyDescent="0.2">
      <c r="C776" s="600"/>
      <c r="U776" s="533"/>
    </row>
    <row r="777" spans="3:21" s="423" customFormat="1" ht="24" customHeight="1" x14ac:dyDescent="0.2">
      <c r="C777" s="600"/>
      <c r="U777" s="533"/>
    </row>
    <row r="778" spans="3:21" s="423" customFormat="1" ht="24" customHeight="1" x14ac:dyDescent="0.2">
      <c r="C778" s="600"/>
      <c r="U778" s="533"/>
    </row>
    <row r="779" spans="3:21" s="423" customFormat="1" ht="24" customHeight="1" x14ac:dyDescent="0.2">
      <c r="C779" s="600"/>
      <c r="U779" s="533"/>
    </row>
    <row r="780" spans="3:21" s="423" customFormat="1" ht="24" customHeight="1" x14ac:dyDescent="0.2">
      <c r="C780" s="600"/>
      <c r="U780" s="533"/>
    </row>
    <row r="781" spans="3:21" s="423" customFormat="1" ht="24" customHeight="1" x14ac:dyDescent="0.2">
      <c r="C781" s="600"/>
      <c r="U781" s="533"/>
    </row>
    <row r="782" spans="3:21" s="423" customFormat="1" ht="24" customHeight="1" x14ac:dyDescent="0.2">
      <c r="C782" s="600"/>
      <c r="U782" s="533"/>
    </row>
    <row r="783" spans="3:21" s="423" customFormat="1" ht="24" customHeight="1" x14ac:dyDescent="0.2">
      <c r="C783" s="600"/>
      <c r="U783" s="533"/>
    </row>
    <row r="784" spans="3:21" s="423" customFormat="1" ht="24" customHeight="1" x14ac:dyDescent="0.2">
      <c r="C784" s="600"/>
      <c r="U784" s="533"/>
    </row>
    <row r="785" spans="3:21" s="423" customFormat="1" ht="24" customHeight="1" x14ac:dyDescent="0.2">
      <c r="C785" s="600"/>
      <c r="U785" s="533"/>
    </row>
    <row r="786" spans="3:21" s="423" customFormat="1" ht="24" customHeight="1" x14ac:dyDescent="0.2">
      <c r="C786" s="600"/>
      <c r="U786" s="533"/>
    </row>
    <row r="787" spans="3:21" s="423" customFormat="1" ht="24" customHeight="1" x14ac:dyDescent="0.2">
      <c r="C787" s="600"/>
      <c r="U787" s="533"/>
    </row>
    <row r="788" spans="3:21" s="423" customFormat="1" ht="24" customHeight="1" x14ac:dyDescent="0.2">
      <c r="C788" s="600"/>
      <c r="U788" s="533"/>
    </row>
    <row r="789" spans="3:21" s="423" customFormat="1" ht="24" customHeight="1" x14ac:dyDescent="0.2">
      <c r="C789" s="600"/>
      <c r="U789" s="533"/>
    </row>
    <row r="790" spans="3:21" s="423" customFormat="1" ht="24" customHeight="1" x14ac:dyDescent="0.2">
      <c r="C790" s="600"/>
      <c r="U790" s="533"/>
    </row>
    <row r="791" spans="3:21" s="423" customFormat="1" ht="24" customHeight="1" x14ac:dyDescent="0.2">
      <c r="C791" s="600"/>
      <c r="U791" s="533"/>
    </row>
    <row r="792" spans="3:21" s="423" customFormat="1" ht="24" customHeight="1" x14ac:dyDescent="0.2">
      <c r="C792" s="600"/>
      <c r="U792" s="533"/>
    </row>
    <row r="793" spans="3:21" s="423" customFormat="1" ht="24" customHeight="1" x14ac:dyDescent="0.2">
      <c r="C793" s="600"/>
      <c r="U793" s="533"/>
    </row>
    <row r="794" spans="3:21" s="423" customFormat="1" ht="24" customHeight="1" x14ac:dyDescent="0.2">
      <c r="C794" s="600"/>
      <c r="U794" s="533"/>
    </row>
    <row r="795" spans="3:21" s="423" customFormat="1" ht="24" customHeight="1" x14ac:dyDescent="0.2">
      <c r="C795" s="600"/>
      <c r="U795" s="533"/>
    </row>
    <row r="796" spans="3:21" s="423" customFormat="1" ht="24" customHeight="1" x14ac:dyDescent="0.2">
      <c r="C796" s="600"/>
      <c r="U796" s="533"/>
    </row>
    <row r="797" spans="3:21" s="423" customFormat="1" ht="24" customHeight="1" x14ac:dyDescent="0.2">
      <c r="C797" s="600"/>
      <c r="U797" s="533"/>
    </row>
    <row r="798" spans="3:21" s="423" customFormat="1" ht="24" customHeight="1" x14ac:dyDescent="0.2">
      <c r="C798" s="600"/>
      <c r="U798" s="533"/>
    </row>
    <row r="799" spans="3:21" s="423" customFormat="1" ht="24" customHeight="1" x14ac:dyDescent="0.2">
      <c r="C799" s="600"/>
      <c r="U799" s="533"/>
    </row>
    <row r="800" spans="3:21" s="423" customFormat="1" ht="24" customHeight="1" x14ac:dyDescent="0.2">
      <c r="C800" s="600"/>
      <c r="U800" s="533"/>
    </row>
    <row r="801" spans="3:21" s="423" customFormat="1" ht="24" customHeight="1" x14ac:dyDescent="0.2">
      <c r="C801" s="600"/>
      <c r="U801" s="533"/>
    </row>
    <row r="802" spans="3:21" s="423" customFormat="1" ht="24" customHeight="1" x14ac:dyDescent="0.2">
      <c r="C802" s="600"/>
      <c r="U802" s="533"/>
    </row>
    <row r="803" spans="3:21" s="423" customFormat="1" ht="24" customHeight="1" x14ac:dyDescent="0.2">
      <c r="C803" s="600"/>
      <c r="U803" s="533"/>
    </row>
    <row r="804" spans="3:21" s="423" customFormat="1" ht="24" customHeight="1" x14ac:dyDescent="0.2">
      <c r="C804" s="600"/>
      <c r="U804" s="533"/>
    </row>
    <row r="805" spans="3:21" s="423" customFormat="1" ht="24" customHeight="1" x14ac:dyDescent="0.2">
      <c r="C805" s="600"/>
      <c r="U805" s="533"/>
    </row>
    <row r="806" spans="3:21" s="423" customFormat="1" ht="24" customHeight="1" x14ac:dyDescent="0.2">
      <c r="C806" s="600"/>
      <c r="U806" s="533"/>
    </row>
    <row r="807" spans="3:21" s="423" customFormat="1" ht="24" customHeight="1" x14ac:dyDescent="0.2">
      <c r="C807" s="600"/>
      <c r="U807" s="533"/>
    </row>
    <row r="808" spans="3:21" s="423" customFormat="1" ht="24" customHeight="1" x14ac:dyDescent="0.2">
      <c r="C808" s="600"/>
      <c r="U808" s="533"/>
    </row>
    <row r="809" spans="3:21" s="423" customFormat="1" ht="24" customHeight="1" x14ac:dyDescent="0.2">
      <c r="C809" s="600"/>
      <c r="U809" s="533"/>
    </row>
    <row r="810" spans="3:21" s="423" customFormat="1" ht="24" customHeight="1" x14ac:dyDescent="0.2">
      <c r="C810" s="600"/>
      <c r="U810" s="533"/>
    </row>
    <row r="811" spans="3:21" s="423" customFormat="1" ht="24" customHeight="1" x14ac:dyDescent="0.2">
      <c r="C811" s="600"/>
      <c r="U811" s="533"/>
    </row>
    <row r="812" spans="3:21" s="423" customFormat="1" ht="24" customHeight="1" x14ac:dyDescent="0.2">
      <c r="C812" s="600"/>
      <c r="U812" s="533"/>
    </row>
    <row r="813" spans="3:21" s="423" customFormat="1" ht="24" customHeight="1" x14ac:dyDescent="0.2">
      <c r="C813" s="600"/>
      <c r="U813" s="533"/>
    </row>
    <row r="814" spans="3:21" s="423" customFormat="1" ht="24" customHeight="1" x14ac:dyDescent="0.2">
      <c r="C814" s="600"/>
      <c r="U814" s="533"/>
    </row>
    <row r="815" spans="3:21" s="423" customFormat="1" ht="24" customHeight="1" x14ac:dyDescent="0.2">
      <c r="C815" s="600"/>
      <c r="U815" s="533"/>
    </row>
    <row r="816" spans="3:21" s="423" customFormat="1" ht="24" customHeight="1" x14ac:dyDescent="0.2">
      <c r="C816" s="600"/>
      <c r="U816" s="533"/>
    </row>
    <row r="817" spans="3:21" s="423" customFormat="1" ht="24" customHeight="1" x14ac:dyDescent="0.2">
      <c r="C817" s="600"/>
      <c r="U817" s="533"/>
    </row>
    <row r="818" spans="3:21" s="423" customFormat="1" ht="24" customHeight="1" x14ac:dyDescent="0.2">
      <c r="C818" s="600"/>
      <c r="U818" s="533"/>
    </row>
    <row r="819" spans="3:21" s="423" customFormat="1" ht="24" customHeight="1" x14ac:dyDescent="0.2">
      <c r="C819" s="600"/>
      <c r="U819" s="533"/>
    </row>
    <row r="820" spans="3:21" s="423" customFormat="1" ht="24" customHeight="1" x14ac:dyDescent="0.2">
      <c r="C820" s="600"/>
      <c r="U820" s="533"/>
    </row>
    <row r="821" spans="3:21" s="423" customFormat="1" ht="24" customHeight="1" x14ac:dyDescent="0.2">
      <c r="C821" s="600"/>
      <c r="U821" s="533"/>
    </row>
    <row r="822" spans="3:21" s="423" customFormat="1" ht="24" customHeight="1" x14ac:dyDescent="0.2">
      <c r="C822" s="600"/>
      <c r="U822" s="533"/>
    </row>
    <row r="823" spans="3:21" s="423" customFormat="1" ht="24" customHeight="1" x14ac:dyDescent="0.2">
      <c r="C823" s="600"/>
      <c r="U823" s="533"/>
    </row>
    <row r="824" spans="3:21" s="423" customFormat="1" ht="24" customHeight="1" x14ac:dyDescent="0.2">
      <c r="C824" s="600"/>
      <c r="U824" s="533"/>
    </row>
    <row r="825" spans="3:21" s="423" customFormat="1" ht="24" customHeight="1" x14ac:dyDescent="0.2">
      <c r="C825" s="600"/>
      <c r="U825" s="533"/>
    </row>
    <row r="826" spans="3:21" s="423" customFormat="1" ht="24" customHeight="1" x14ac:dyDescent="0.2">
      <c r="C826" s="600"/>
      <c r="U826" s="533"/>
    </row>
    <row r="827" spans="3:21" s="423" customFormat="1" ht="24" customHeight="1" x14ac:dyDescent="0.2">
      <c r="C827" s="600"/>
      <c r="U827" s="533"/>
    </row>
    <row r="828" spans="3:21" s="423" customFormat="1" ht="24" customHeight="1" x14ac:dyDescent="0.2">
      <c r="C828" s="600"/>
      <c r="U828" s="533"/>
    </row>
    <row r="829" spans="3:21" s="423" customFormat="1" ht="24" customHeight="1" x14ac:dyDescent="0.2">
      <c r="C829" s="600"/>
      <c r="U829" s="533"/>
    </row>
    <row r="830" spans="3:21" s="423" customFormat="1" ht="24" customHeight="1" x14ac:dyDescent="0.2">
      <c r="C830" s="600"/>
      <c r="U830" s="533"/>
    </row>
    <row r="831" spans="3:21" s="423" customFormat="1" ht="24" customHeight="1" x14ac:dyDescent="0.2">
      <c r="C831" s="600"/>
      <c r="U831" s="533"/>
    </row>
    <row r="832" spans="3:21" s="423" customFormat="1" ht="24" customHeight="1" x14ac:dyDescent="0.2">
      <c r="C832" s="600"/>
      <c r="U832" s="533"/>
    </row>
    <row r="833" spans="3:21" s="423" customFormat="1" ht="24" customHeight="1" x14ac:dyDescent="0.2">
      <c r="C833" s="600"/>
      <c r="U833" s="533"/>
    </row>
    <row r="834" spans="3:21" s="423" customFormat="1" ht="24" customHeight="1" x14ac:dyDescent="0.2">
      <c r="C834" s="600"/>
      <c r="U834" s="533"/>
    </row>
    <row r="835" spans="3:21" s="423" customFormat="1" ht="24" customHeight="1" x14ac:dyDescent="0.2">
      <c r="C835" s="600"/>
      <c r="U835" s="533"/>
    </row>
    <row r="836" spans="3:21" s="423" customFormat="1" ht="24" customHeight="1" x14ac:dyDescent="0.2">
      <c r="C836" s="600"/>
      <c r="U836" s="533"/>
    </row>
    <row r="837" spans="3:21" s="423" customFormat="1" ht="24" customHeight="1" x14ac:dyDescent="0.2">
      <c r="C837" s="600"/>
      <c r="U837" s="533"/>
    </row>
    <row r="838" spans="3:21" s="423" customFormat="1" ht="24" customHeight="1" x14ac:dyDescent="0.2">
      <c r="C838" s="600"/>
      <c r="U838" s="533"/>
    </row>
    <row r="839" spans="3:21" s="423" customFormat="1" ht="24" customHeight="1" x14ac:dyDescent="0.2">
      <c r="C839" s="600"/>
      <c r="U839" s="533"/>
    </row>
    <row r="840" spans="3:21" s="423" customFormat="1" ht="24" customHeight="1" x14ac:dyDescent="0.2">
      <c r="C840" s="600"/>
      <c r="U840" s="533"/>
    </row>
    <row r="841" spans="3:21" s="423" customFormat="1" ht="24" customHeight="1" x14ac:dyDescent="0.2">
      <c r="C841" s="600"/>
      <c r="U841" s="533"/>
    </row>
    <row r="842" spans="3:21" s="423" customFormat="1" ht="24" customHeight="1" x14ac:dyDescent="0.2">
      <c r="C842" s="600"/>
      <c r="U842" s="533"/>
    </row>
    <row r="843" spans="3:21" s="423" customFormat="1" ht="24" customHeight="1" x14ac:dyDescent="0.2">
      <c r="C843" s="600"/>
      <c r="U843" s="533"/>
    </row>
    <row r="844" spans="3:21" s="423" customFormat="1" ht="24" customHeight="1" x14ac:dyDescent="0.2">
      <c r="C844" s="600"/>
      <c r="U844" s="533"/>
    </row>
    <row r="845" spans="3:21" s="423" customFormat="1" ht="24" customHeight="1" x14ac:dyDescent="0.2">
      <c r="C845" s="600"/>
      <c r="U845" s="533"/>
    </row>
    <row r="846" spans="3:21" s="423" customFormat="1" ht="24" customHeight="1" x14ac:dyDescent="0.2">
      <c r="C846" s="600"/>
      <c r="U846" s="533"/>
    </row>
    <row r="847" spans="3:21" s="423" customFormat="1" ht="24" customHeight="1" x14ac:dyDescent="0.2">
      <c r="C847" s="600"/>
      <c r="U847" s="533"/>
    </row>
    <row r="848" spans="3:21" s="423" customFormat="1" ht="24" customHeight="1" x14ac:dyDescent="0.2">
      <c r="C848" s="600"/>
      <c r="U848" s="533"/>
    </row>
    <row r="849" spans="3:21" s="423" customFormat="1" ht="24" customHeight="1" x14ac:dyDescent="0.2">
      <c r="C849" s="600"/>
      <c r="U849" s="533"/>
    </row>
    <row r="850" spans="3:21" s="423" customFormat="1" ht="24" customHeight="1" x14ac:dyDescent="0.2">
      <c r="C850" s="600"/>
      <c r="U850" s="533"/>
    </row>
    <row r="851" spans="3:21" s="423" customFormat="1" ht="24" customHeight="1" x14ac:dyDescent="0.2">
      <c r="C851" s="600"/>
      <c r="U851" s="533"/>
    </row>
    <row r="852" spans="3:21" s="423" customFormat="1" ht="24" customHeight="1" x14ac:dyDescent="0.2">
      <c r="C852" s="600"/>
      <c r="U852" s="533"/>
    </row>
    <row r="853" spans="3:21" s="423" customFormat="1" ht="24" customHeight="1" x14ac:dyDescent="0.2">
      <c r="C853" s="600"/>
      <c r="U853" s="533"/>
    </row>
    <row r="854" spans="3:21" s="423" customFormat="1" ht="24" customHeight="1" x14ac:dyDescent="0.2">
      <c r="C854" s="600"/>
      <c r="U854" s="533"/>
    </row>
    <row r="855" spans="3:21" s="423" customFormat="1" ht="24" customHeight="1" x14ac:dyDescent="0.2">
      <c r="C855" s="600"/>
      <c r="U855" s="533"/>
    </row>
    <row r="856" spans="3:21" s="423" customFormat="1" ht="24" customHeight="1" x14ac:dyDescent="0.2">
      <c r="C856" s="600"/>
      <c r="U856" s="533"/>
    </row>
    <row r="857" spans="3:21" s="423" customFormat="1" ht="24" customHeight="1" x14ac:dyDescent="0.2">
      <c r="C857" s="600"/>
      <c r="U857" s="533"/>
    </row>
    <row r="858" spans="3:21" s="423" customFormat="1" ht="24" customHeight="1" x14ac:dyDescent="0.2">
      <c r="C858" s="600"/>
      <c r="U858" s="533"/>
    </row>
    <row r="859" spans="3:21" s="423" customFormat="1" ht="24" customHeight="1" x14ac:dyDescent="0.2">
      <c r="C859" s="600"/>
      <c r="U859" s="533"/>
    </row>
    <row r="860" spans="3:21" s="423" customFormat="1" ht="24" customHeight="1" x14ac:dyDescent="0.2">
      <c r="C860" s="600"/>
      <c r="U860" s="533"/>
    </row>
    <row r="861" spans="3:21" s="423" customFormat="1" ht="24" customHeight="1" x14ac:dyDescent="0.2">
      <c r="C861" s="600"/>
      <c r="U861" s="533"/>
    </row>
    <row r="862" spans="3:21" s="423" customFormat="1" ht="24" customHeight="1" x14ac:dyDescent="0.2">
      <c r="C862" s="600"/>
      <c r="U862" s="533"/>
    </row>
    <row r="863" spans="3:21" s="423" customFormat="1" ht="24" customHeight="1" x14ac:dyDescent="0.2">
      <c r="C863" s="600"/>
      <c r="U863" s="533"/>
    </row>
    <row r="864" spans="3:21" s="423" customFormat="1" ht="24" customHeight="1" x14ac:dyDescent="0.2">
      <c r="C864" s="600"/>
      <c r="U864" s="533"/>
    </row>
    <row r="865" spans="3:21" s="423" customFormat="1" ht="24" customHeight="1" x14ac:dyDescent="0.2">
      <c r="C865" s="600"/>
      <c r="U865" s="533"/>
    </row>
    <row r="866" spans="3:21" s="423" customFormat="1" ht="24" customHeight="1" x14ac:dyDescent="0.2">
      <c r="C866" s="600"/>
      <c r="U866" s="533"/>
    </row>
    <row r="867" spans="3:21" s="423" customFormat="1" ht="24" customHeight="1" x14ac:dyDescent="0.2">
      <c r="C867" s="600"/>
      <c r="U867" s="533"/>
    </row>
    <row r="868" spans="3:21" s="423" customFormat="1" ht="24" customHeight="1" x14ac:dyDescent="0.2">
      <c r="C868" s="600"/>
      <c r="U868" s="533"/>
    </row>
    <row r="869" spans="3:21" s="423" customFormat="1" ht="24" customHeight="1" x14ac:dyDescent="0.2">
      <c r="C869" s="600"/>
      <c r="U869" s="533"/>
    </row>
    <row r="870" spans="3:21" s="423" customFormat="1" ht="24" customHeight="1" x14ac:dyDescent="0.2">
      <c r="C870" s="600"/>
      <c r="U870" s="533"/>
    </row>
    <row r="871" spans="3:21" s="423" customFormat="1" ht="24" customHeight="1" x14ac:dyDescent="0.2">
      <c r="C871" s="600"/>
      <c r="U871" s="533"/>
    </row>
    <row r="872" spans="3:21" s="423" customFormat="1" ht="24" customHeight="1" x14ac:dyDescent="0.2">
      <c r="C872" s="600"/>
      <c r="U872" s="533"/>
    </row>
    <row r="873" spans="3:21" s="423" customFormat="1" ht="24" customHeight="1" x14ac:dyDescent="0.2">
      <c r="C873" s="600"/>
      <c r="U873" s="533"/>
    </row>
    <row r="874" spans="3:21" s="423" customFormat="1" ht="24" customHeight="1" x14ac:dyDescent="0.2">
      <c r="C874" s="600"/>
      <c r="U874" s="533"/>
    </row>
    <row r="875" spans="3:21" s="423" customFormat="1" ht="24" customHeight="1" x14ac:dyDescent="0.2">
      <c r="C875" s="600"/>
      <c r="U875" s="533"/>
    </row>
    <row r="876" spans="3:21" s="423" customFormat="1" ht="24" customHeight="1" x14ac:dyDescent="0.2">
      <c r="C876" s="600"/>
      <c r="U876" s="533"/>
    </row>
    <row r="877" spans="3:21" s="423" customFormat="1" ht="24" customHeight="1" x14ac:dyDescent="0.2">
      <c r="C877" s="600"/>
      <c r="U877" s="533"/>
    </row>
    <row r="878" spans="3:21" s="423" customFormat="1" ht="24" customHeight="1" x14ac:dyDescent="0.2">
      <c r="C878" s="600"/>
      <c r="U878" s="533"/>
    </row>
    <row r="879" spans="3:21" s="423" customFormat="1" ht="24" customHeight="1" x14ac:dyDescent="0.2">
      <c r="C879" s="600"/>
      <c r="U879" s="533"/>
    </row>
    <row r="880" spans="3:21" s="423" customFormat="1" ht="24" customHeight="1" x14ac:dyDescent="0.2">
      <c r="C880" s="600"/>
      <c r="U880" s="533"/>
    </row>
    <row r="881" spans="3:21" s="423" customFormat="1" ht="24" customHeight="1" x14ac:dyDescent="0.2">
      <c r="C881" s="600"/>
      <c r="U881" s="533"/>
    </row>
    <row r="882" spans="3:21" s="423" customFormat="1" ht="24" customHeight="1" x14ac:dyDescent="0.2">
      <c r="C882" s="600"/>
      <c r="U882" s="533"/>
    </row>
    <row r="883" spans="3:21" s="423" customFormat="1" ht="24" customHeight="1" x14ac:dyDescent="0.2">
      <c r="C883" s="600"/>
      <c r="U883" s="533"/>
    </row>
    <row r="884" spans="3:21" s="423" customFormat="1" ht="24" customHeight="1" x14ac:dyDescent="0.2">
      <c r="C884" s="600"/>
      <c r="U884" s="533"/>
    </row>
    <row r="885" spans="3:21" s="423" customFormat="1" ht="24" customHeight="1" x14ac:dyDescent="0.2">
      <c r="C885" s="600"/>
      <c r="U885" s="533"/>
    </row>
    <row r="886" spans="3:21" s="423" customFormat="1" ht="24" customHeight="1" x14ac:dyDescent="0.2">
      <c r="C886" s="600"/>
      <c r="U886" s="533"/>
    </row>
    <row r="887" spans="3:21" s="423" customFormat="1" ht="24" customHeight="1" x14ac:dyDescent="0.2">
      <c r="C887" s="600"/>
      <c r="U887" s="533"/>
    </row>
    <row r="888" spans="3:21" s="423" customFormat="1" ht="24" customHeight="1" x14ac:dyDescent="0.2">
      <c r="C888" s="600"/>
      <c r="U888" s="533"/>
    </row>
    <row r="889" spans="3:21" s="423" customFormat="1" ht="24" customHeight="1" x14ac:dyDescent="0.2">
      <c r="C889" s="600"/>
      <c r="U889" s="533"/>
    </row>
    <row r="890" spans="3:21" s="423" customFormat="1" ht="24" customHeight="1" x14ac:dyDescent="0.2">
      <c r="C890" s="600"/>
      <c r="U890" s="533"/>
    </row>
    <row r="891" spans="3:21" s="423" customFormat="1" ht="24" customHeight="1" x14ac:dyDescent="0.2">
      <c r="C891" s="600"/>
      <c r="U891" s="533"/>
    </row>
    <row r="892" spans="3:21" s="423" customFormat="1" ht="24" customHeight="1" x14ac:dyDescent="0.2">
      <c r="C892" s="600"/>
      <c r="U892" s="533"/>
    </row>
    <row r="893" spans="3:21" s="423" customFormat="1" ht="24" customHeight="1" x14ac:dyDescent="0.2">
      <c r="C893" s="600"/>
      <c r="U893" s="533"/>
    </row>
    <row r="894" spans="3:21" s="423" customFormat="1" ht="24" customHeight="1" x14ac:dyDescent="0.2">
      <c r="C894" s="600"/>
      <c r="U894" s="533"/>
    </row>
    <row r="895" spans="3:21" s="423" customFormat="1" ht="24" customHeight="1" x14ac:dyDescent="0.2">
      <c r="C895" s="600"/>
      <c r="U895" s="533"/>
    </row>
    <row r="896" spans="3:21" s="423" customFormat="1" ht="24" customHeight="1" x14ac:dyDescent="0.2">
      <c r="C896" s="600"/>
      <c r="U896" s="533"/>
    </row>
    <row r="897" spans="3:21" s="423" customFormat="1" ht="24" customHeight="1" x14ac:dyDescent="0.2">
      <c r="C897" s="600"/>
      <c r="U897" s="533"/>
    </row>
    <row r="898" spans="3:21" s="423" customFormat="1" ht="24" customHeight="1" x14ac:dyDescent="0.2">
      <c r="C898" s="600"/>
      <c r="U898" s="533"/>
    </row>
    <row r="899" spans="3:21" s="423" customFormat="1" ht="24" customHeight="1" x14ac:dyDescent="0.2">
      <c r="C899" s="600"/>
      <c r="U899" s="533"/>
    </row>
    <row r="900" spans="3:21" s="423" customFormat="1" ht="24" customHeight="1" x14ac:dyDescent="0.2">
      <c r="C900" s="600"/>
      <c r="U900" s="533"/>
    </row>
    <row r="901" spans="3:21" s="423" customFormat="1" ht="24" customHeight="1" x14ac:dyDescent="0.2">
      <c r="C901" s="600"/>
      <c r="U901" s="533"/>
    </row>
    <row r="902" spans="3:21" s="423" customFormat="1" ht="24" customHeight="1" x14ac:dyDescent="0.2">
      <c r="C902" s="600"/>
      <c r="U902" s="533"/>
    </row>
    <row r="903" spans="3:21" s="423" customFormat="1" ht="24" customHeight="1" x14ac:dyDescent="0.2">
      <c r="C903" s="600"/>
      <c r="U903" s="533"/>
    </row>
    <row r="904" spans="3:21" s="423" customFormat="1" ht="24" customHeight="1" x14ac:dyDescent="0.2">
      <c r="C904" s="600"/>
      <c r="U904" s="533"/>
    </row>
    <row r="905" spans="3:21" s="423" customFormat="1" ht="24" customHeight="1" x14ac:dyDescent="0.2">
      <c r="C905" s="600"/>
      <c r="U905" s="533"/>
    </row>
    <row r="906" spans="3:21" s="423" customFormat="1" ht="24" customHeight="1" x14ac:dyDescent="0.2">
      <c r="C906" s="600"/>
      <c r="U906" s="533"/>
    </row>
    <row r="907" spans="3:21" s="423" customFormat="1" ht="24" customHeight="1" x14ac:dyDescent="0.2">
      <c r="C907" s="600"/>
      <c r="U907" s="533"/>
    </row>
    <row r="908" spans="3:21" s="423" customFormat="1" ht="24" customHeight="1" x14ac:dyDescent="0.2">
      <c r="C908" s="600"/>
      <c r="U908" s="533"/>
    </row>
    <row r="909" spans="3:21" s="423" customFormat="1" ht="24" customHeight="1" x14ac:dyDescent="0.2">
      <c r="C909" s="600"/>
      <c r="U909" s="533"/>
    </row>
    <row r="910" spans="3:21" s="423" customFormat="1" ht="24" customHeight="1" x14ac:dyDescent="0.2">
      <c r="C910" s="600"/>
      <c r="U910" s="533"/>
    </row>
    <row r="911" spans="3:21" s="423" customFormat="1" ht="24" customHeight="1" x14ac:dyDescent="0.2">
      <c r="C911" s="600"/>
      <c r="U911" s="533"/>
    </row>
    <row r="912" spans="3:21" s="423" customFormat="1" ht="24" customHeight="1" x14ac:dyDescent="0.2">
      <c r="C912" s="600"/>
      <c r="U912" s="533"/>
    </row>
    <row r="913" spans="3:21" s="423" customFormat="1" ht="24" customHeight="1" x14ac:dyDescent="0.2">
      <c r="C913" s="600"/>
      <c r="U913" s="533"/>
    </row>
    <row r="914" spans="3:21" s="423" customFormat="1" ht="24" customHeight="1" x14ac:dyDescent="0.2">
      <c r="C914" s="600"/>
      <c r="U914" s="533"/>
    </row>
    <row r="915" spans="3:21" s="423" customFormat="1" ht="24" customHeight="1" x14ac:dyDescent="0.2">
      <c r="C915" s="600"/>
      <c r="U915" s="533"/>
    </row>
    <row r="916" spans="3:21" s="423" customFormat="1" ht="24" customHeight="1" x14ac:dyDescent="0.2">
      <c r="C916" s="600"/>
      <c r="U916" s="533"/>
    </row>
    <row r="917" spans="3:21" s="423" customFormat="1" ht="24" customHeight="1" x14ac:dyDescent="0.2">
      <c r="C917" s="600"/>
      <c r="U917" s="533"/>
    </row>
    <row r="918" spans="3:21" s="423" customFormat="1" ht="24" customHeight="1" x14ac:dyDescent="0.2">
      <c r="C918" s="600"/>
      <c r="U918" s="533"/>
    </row>
    <row r="919" spans="3:21" s="423" customFormat="1" ht="24" customHeight="1" x14ac:dyDescent="0.2">
      <c r="C919" s="600"/>
      <c r="U919" s="533"/>
    </row>
    <row r="920" spans="3:21" s="423" customFormat="1" ht="24" customHeight="1" x14ac:dyDescent="0.2">
      <c r="C920" s="600"/>
      <c r="U920" s="533"/>
    </row>
    <row r="921" spans="3:21" s="423" customFormat="1" ht="24" customHeight="1" x14ac:dyDescent="0.2">
      <c r="C921" s="600"/>
      <c r="U921" s="533"/>
    </row>
    <row r="922" spans="3:21" s="423" customFormat="1" ht="24" customHeight="1" x14ac:dyDescent="0.2">
      <c r="C922" s="600"/>
      <c r="U922" s="533"/>
    </row>
    <row r="923" spans="3:21" s="423" customFormat="1" ht="24" customHeight="1" x14ac:dyDescent="0.2">
      <c r="C923" s="600"/>
      <c r="U923" s="533"/>
    </row>
    <row r="924" spans="3:21" s="423" customFormat="1" ht="24" customHeight="1" x14ac:dyDescent="0.2">
      <c r="C924" s="600"/>
      <c r="U924" s="533"/>
    </row>
    <row r="925" spans="3:21" s="423" customFormat="1" ht="24" customHeight="1" x14ac:dyDescent="0.2">
      <c r="C925" s="600"/>
      <c r="U925" s="533"/>
    </row>
    <row r="926" spans="3:21" s="423" customFormat="1" ht="24" customHeight="1" x14ac:dyDescent="0.2">
      <c r="C926" s="600"/>
      <c r="U926" s="533"/>
    </row>
    <row r="927" spans="3:21" s="423" customFormat="1" ht="24" customHeight="1" x14ac:dyDescent="0.2">
      <c r="C927" s="600"/>
      <c r="U927" s="533"/>
    </row>
    <row r="928" spans="3:21" s="423" customFormat="1" ht="24" customHeight="1" x14ac:dyDescent="0.2">
      <c r="C928" s="600"/>
      <c r="U928" s="533"/>
    </row>
    <row r="929" spans="3:21" s="423" customFormat="1" ht="24" customHeight="1" x14ac:dyDescent="0.2">
      <c r="C929" s="600"/>
      <c r="U929" s="533"/>
    </row>
    <row r="930" spans="3:21" s="423" customFormat="1" ht="24" customHeight="1" x14ac:dyDescent="0.2">
      <c r="C930" s="600"/>
      <c r="U930" s="533"/>
    </row>
    <row r="931" spans="3:21" s="423" customFormat="1" ht="24" customHeight="1" x14ac:dyDescent="0.2">
      <c r="C931" s="600"/>
      <c r="U931" s="533"/>
    </row>
    <row r="932" spans="3:21" s="423" customFormat="1" ht="24" customHeight="1" x14ac:dyDescent="0.2">
      <c r="C932" s="600"/>
      <c r="U932" s="533"/>
    </row>
    <row r="933" spans="3:21" s="423" customFormat="1" ht="24" customHeight="1" x14ac:dyDescent="0.2">
      <c r="C933" s="600"/>
      <c r="U933" s="533"/>
    </row>
    <row r="934" spans="3:21" s="423" customFormat="1" ht="24" customHeight="1" x14ac:dyDescent="0.2">
      <c r="C934" s="600"/>
      <c r="U934" s="533"/>
    </row>
    <row r="935" spans="3:21" s="423" customFormat="1" ht="24" customHeight="1" x14ac:dyDescent="0.2">
      <c r="C935" s="600"/>
      <c r="U935" s="533"/>
    </row>
    <row r="936" spans="3:21" s="423" customFormat="1" ht="24" customHeight="1" x14ac:dyDescent="0.2">
      <c r="C936" s="600"/>
      <c r="U936" s="533"/>
    </row>
    <row r="937" spans="3:21" s="423" customFormat="1" ht="24" customHeight="1" x14ac:dyDescent="0.2">
      <c r="C937" s="600"/>
      <c r="U937" s="533"/>
    </row>
    <row r="938" spans="3:21" s="423" customFormat="1" ht="24" customHeight="1" x14ac:dyDescent="0.2">
      <c r="C938" s="600"/>
      <c r="U938" s="533"/>
    </row>
    <row r="939" spans="3:21" s="423" customFormat="1" ht="24" customHeight="1" x14ac:dyDescent="0.2">
      <c r="C939" s="600"/>
      <c r="U939" s="533"/>
    </row>
    <row r="940" spans="3:21" s="423" customFormat="1" ht="24" customHeight="1" x14ac:dyDescent="0.2">
      <c r="C940" s="600"/>
      <c r="U940" s="533"/>
    </row>
    <row r="941" spans="3:21" s="423" customFormat="1" ht="24" customHeight="1" x14ac:dyDescent="0.2">
      <c r="C941" s="600"/>
      <c r="U941" s="533"/>
    </row>
    <row r="942" spans="3:21" s="423" customFormat="1" ht="24" customHeight="1" x14ac:dyDescent="0.2">
      <c r="C942" s="600"/>
      <c r="U942" s="533"/>
    </row>
    <row r="943" spans="3:21" s="423" customFormat="1" ht="24" customHeight="1" x14ac:dyDescent="0.2">
      <c r="C943" s="600"/>
      <c r="U943" s="533"/>
    </row>
    <row r="944" spans="3:21" s="423" customFormat="1" ht="24" customHeight="1" x14ac:dyDescent="0.2">
      <c r="C944" s="600"/>
      <c r="U944" s="533"/>
    </row>
    <row r="945" spans="3:21" s="423" customFormat="1" ht="24" customHeight="1" x14ac:dyDescent="0.2">
      <c r="C945" s="600"/>
      <c r="U945" s="533"/>
    </row>
    <row r="946" spans="3:21" s="423" customFormat="1" ht="24" customHeight="1" x14ac:dyDescent="0.2">
      <c r="C946" s="600"/>
      <c r="U946" s="533"/>
    </row>
    <row r="947" spans="3:21" s="423" customFormat="1" ht="24" customHeight="1" x14ac:dyDescent="0.2">
      <c r="C947" s="600"/>
      <c r="U947" s="533"/>
    </row>
    <row r="948" spans="3:21" s="423" customFormat="1" ht="24" customHeight="1" x14ac:dyDescent="0.2">
      <c r="C948" s="600"/>
      <c r="U948" s="533"/>
    </row>
    <row r="949" spans="3:21" s="423" customFormat="1" ht="24" customHeight="1" x14ac:dyDescent="0.2">
      <c r="C949" s="600"/>
      <c r="U949" s="533"/>
    </row>
    <row r="950" spans="3:21" s="423" customFormat="1" ht="24" customHeight="1" x14ac:dyDescent="0.2">
      <c r="C950" s="600"/>
      <c r="U950" s="533"/>
    </row>
    <row r="951" spans="3:21" s="423" customFormat="1" ht="24" customHeight="1" x14ac:dyDescent="0.2">
      <c r="C951" s="600"/>
      <c r="U951" s="533"/>
    </row>
    <row r="952" spans="3:21" s="423" customFormat="1" ht="24" customHeight="1" x14ac:dyDescent="0.2">
      <c r="C952" s="600"/>
      <c r="U952" s="533"/>
    </row>
    <row r="953" spans="3:21" s="423" customFormat="1" ht="24" customHeight="1" x14ac:dyDescent="0.2">
      <c r="C953" s="600"/>
      <c r="U953" s="533"/>
    </row>
    <row r="954" spans="3:21" s="423" customFormat="1" ht="24" customHeight="1" x14ac:dyDescent="0.2">
      <c r="C954" s="600"/>
      <c r="U954" s="533"/>
    </row>
    <row r="955" spans="3:21" s="423" customFormat="1" ht="24" customHeight="1" x14ac:dyDescent="0.2">
      <c r="C955" s="600"/>
      <c r="U955" s="533"/>
    </row>
    <row r="956" spans="3:21" s="423" customFormat="1" ht="24" customHeight="1" x14ac:dyDescent="0.2">
      <c r="C956" s="600"/>
      <c r="U956" s="533"/>
    </row>
    <row r="957" spans="3:21" s="423" customFormat="1" ht="24" customHeight="1" x14ac:dyDescent="0.2">
      <c r="C957" s="600"/>
      <c r="U957" s="533"/>
    </row>
    <row r="958" spans="3:21" s="423" customFormat="1" ht="24" customHeight="1" x14ac:dyDescent="0.2">
      <c r="C958" s="600"/>
      <c r="U958" s="533"/>
    </row>
    <row r="959" spans="3:21" s="423" customFormat="1" ht="24" customHeight="1" x14ac:dyDescent="0.2">
      <c r="C959" s="600"/>
      <c r="U959" s="533"/>
    </row>
    <row r="960" spans="3:21" s="423" customFormat="1" ht="24" customHeight="1" x14ac:dyDescent="0.2">
      <c r="C960" s="600"/>
      <c r="U960" s="533"/>
    </row>
    <row r="961" spans="3:21" s="423" customFormat="1" ht="24" customHeight="1" x14ac:dyDescent="0.2">
      <c r="C961" s="600"/>
      <c r="U961" s="533"/>
    </row>
    <row r="962" spans="3:21" s="423" customFormat="1" ht="24" customHeight="1" x14ac:dyDescent="0.2">
      <c r="C962" s="600"/>
      <c r="U962" s="533"/>
    </row>
    <row r="963" spans="3:21" s="423" customFormat="1" ht="24" customHeight="1" x14ac:dyDescent="0.2">
      <c r="C963" s="600"/>
      <c r="U963" s="533"/>
    </row>
    <row r="964" spans="3:21" s="423" customFormat="1" ht="24" customHeight="1" x14ac:dyDescent="0.2">
      <c r="C964" s="600"/>
      <c r="U964" s="533"/>
    </row>
    <row r="965" spans="3:21" s="423" customFormat="1" ht="24" customHeight="1" x14ac:dyDescent="0.2">
      <c r="C965" s="600"/>
      <c r="U965" s="533"/>
    </row>
    <row r="966" spans="3:21" s="423" customFormat="1" ht="24" customHeight="1" x14ac:dyDescent="0.2">
      <c r="C966" s="600"/>
      <c r="U966" s="533"/>
    </row>
    <row r="967" spans="3:21" s="423" customFormat="1" ht="24" customHeight="1" x14ac:dyDescent="0.2">
      <c r="C967" s="600"/>
      <c r="U967" s="533"/>
    </row>
    <row r="968" spans="3:21" s="423" customFormat="1" ht="24" customHeight="1" x14ac:dyDescent="0.2">
      <c r="C968" s="600"/>
      <c r="U968" s="533"/>
    </row>
    <row r="969" spans="3:21" s="423" customFormat="1" ht="24" customHeight="1" x14ac:dyDescent="0.2">
      <c r="C969" s="600"/>
      <c r="U969" s="533"/>
    </row>
    <row r="970" spans="3:21" s="423" customFormat="1" ht="24" customHeight="1" x14ac:dyDescent="0.2">
      <c r="C970" s="600"/>
      <c r="U970" s="533"/>
    </row>
    <row r="971" spans="3:21" s="423" customFormat="1" ht="24" customHeight="1" x14ac:dyDescent="0.2">
      <c r="C971" s="600"/>
      <c r="U971" s="533"/>
    </row>
    <row r="972" spans="3:21" s="423" customFormat="1" ht="24" customHeight="1" x14ac:dyDescent="0.2">
      <c r="C972" s="600"/>
      <c r="U972" s="533"/>
    </row>
    <row r="973" spans="3:21" s="423" customFormat="1" ht="24" customHeight="1" x14ac:dyDescent="0.2">
      <c r="C973" s="600"/>
      <c r="U973" s="533"/>
    </row>
    <row r="974" spans="3:21" s="423" customFormat="1" ht="24" customHeight="1" x14ac:dyDescent="0.2">
      <c r="C974" s="600"/>
      <c r="U974" s="533"/>
    </row>
    <row r="975" spans="3:21" s="423" customFormat="1" ht="24" customHeight="1" x14ac:dyDescent="0.2">
      <c r="C975" s="600"/>
      <c r="U975" s="533"/>
    </row>
    <row r="976" spans="3:21" s="423" customFormat="1" ht="24" customHeight="1" x14ac:dyDescent="0.2">
      <c r="C976" s="600"/>
      <c r="U976" s="533"/>
    </row>
    <row r="977" spans="3:21" s="423" customFormat="1" ht="24" customHeight="1" x14ac:dyDescent="0.2">
      <c r="C977" s="600"/>
      <c r="U977" s="533"/>
    </row>
    <row r="978" spans="3:21" s="423" customFormat="1" ht="24" customHeight="1" x14ac:dyDescent="0.2">
      <c r="C978" s="600"/>
      <c r="U978" s="533"/>
    </row>
    <row r="979" spans="3:21" s="423" customFormat="1" ht="24" customHeight="1" x14ac:dyDescent="0.2">
      <c r="C979" s="600"/>
      <c r="U979" s="533"/>
    </row>
    <row r="980" spans="3:21" s="423" customFormat="1" ht="24" customHeight="1" x14ac:dyDescent="0.2">
      <c r="C980" s="600"/>
      <c r="U980" s="533"/>
    </row>
    <row r="981" spans="3:21" s="423" customFormat="1" ht="24" customHeight="1" x14ac:dyDescent="0.2">
      <c r="C981" s="600"/>
      <c r="U981" s="533"/>
    </row>
    <row r="982" spans="3:21" s="423" customFormat="1" ht="24" customHeight="1" x14ac:dyDescent="0.2">
      <c r="C982" s="600"/>
      <c r="U982" s="533"/>
    </row>
    <row r="983" spans="3:21" s="423" customFormat="1" ht="24" customHeight="1" x14ac:dyDescent="0.2">
      <c r="C983" s="600"/>
      <c r="U983" s="533"/>
    </row>
    <row r="984" spans="3:21" s="423" customFormat="1" ht="24" customHeight="1" x14ac:dyDescent="0.2">
      <c r="C984" s="600"/>
      <c r="U984" s="533"/>
    </row>
    <row r="985" spans="3:21" s="423" customFormat="1" ht="24" customHeight="1" x14ac:dyDescent="0.2">
      <c r="C985" s="600"/>
      <c r="U985" s="533"/>
    </row>
    <row r="986" spans="3:21" s="423" customFormat="1" ht="24" customHeight="1" x14ac:dyDescent="0.2">
      <c r="C986" s="600"/>
      <c r="U986" s="533"/>
    </row>
    <row r="987" spans="3:21" s="423" customFormat="1" ht="24" customHeight="1" x14ac:dyDescent="0.2">
      <c r="C987" s="600"/>
      <c r="U987" s="533"/>
    </row>
    <row r="988" spans="3:21" s="423" customFormat="1" ht="24" customHeight="1" x14ac:dyDescent="0.2">
      <c r="C988" s="600"/>
      <c r="U988" s="533"/>
    </row>
    <row r="989" spans="3:21" s="423" customFormat="1" ht="24" customHeight="1" x14ac:dyDescent="0.2">
      <c r="C989" s="600"/>
      <c r="U989" s="533"/>
    </row>
    <row r="990" spans="3:21" s="423" customFormat="1" ht="24" customHeight="1" x14ac:dyDescent="0.2">
      <c r="C990" s="600"/>
      <c r="U990" s="533"/>
    </row>
    <row r="991" spans="3:21" s="423" customFormat="1" ht="24" customHeight="1" x14ac:dyDescent="0.2">
      <c r="C991" s="600"/>
      <c r="U991" s="533"/>
    </row>
    <row r="992" spans="3:21" s="423" customFormat="1" ht="24" customHeight="1" x14ac:dyDescent="0.2">
      <c r="C992" s="600"/>
      <c r="U992" s="533"/>
    </row>
    <row r="993" spans="3:21" s="423" customFormat="1" ht="24" customHeight="1" x14ac:dyDescent="0.2">
      <c r="C993" s="600"/>
      <c r="U993" s="533"/>
    </row>
    <row r="994" spans="3:21" s="423" customFormat="1" ht="24" customHeight="1" x14ac:dyDescent="0.2">
      <c r="C994" s="600"/>
      <c r="U994" s="533"/>
    </row>
    <row r="995" spans="3:21" s="423" customFormat="1" ht="24" customHeight="1" x14ac:dyDescent="0.2">
      <c r="C995" s="600"/>
      <c r="U995" s="533"/>
    </row>
    <row r="996" spans="3:21" s="423" customFormat="1" ht="24" customHeight="1" x14ac:dyDescent="0.2">
      <c r="C996" s="600"/>
      <c r="U996" s="533"/>
    </row>
    <row r="997" spans="3:21" s="423" customFormat="1" ht="24" customHeight="1" x14ac:dyDescent="0.2">
      <c r="C997" s="600"/>
      <c r="U997" s="533"/>
    </row>
    <row r="998" spans="3:21" s="423" customFormat="1" ht="24" customHeight="1" x14ac:dyDescent="0.2">
      <c r="C998" s="600"/>
      <c r="U998" s="533"/>
    </row>
    <row r="999" spans="3:21" s="423" customFormat="1" ht="24" customHeight="1" x14ac:dyDescent="0.2">
      <c r="C999" s="600"/>
      <c r="U999" s="533"/>
    </row>
    <row r="1000" spans="3:21" s="423" customFormat="1" ht="24" customHeight="1" x14ac:dyDescent="0.2">
      <c r="C1000" s="600"/>
      <c r="U1000" s="533"/>
    </row>
    <row r="1001" spans="3:21" s="423" customFormat="1" ht="24" customHeight="1" x14ac:dyDescent="0.2">
      <c r="C1001" s="600"/>
      <c r="U1001" s="533"/>
    </row>
    <row r="1002" spans="3:21" s="423" customFormat="1" ht="24" customHeight="1" x14ac:dyDescent="0.2">
      <c r="C1002" s="600"/>
      <c r="U1002" s="533"/>
    </row>
    <row r="1003" spans="3:21" s="423" customFormat="1" ht="24" customHeight="1" x14ac:dyDescent="0.2">
      <c r="C1003" s="600"/>
      <c r="U1003" s="533"/>
    </row>
    <row r="1004" spans="3:21" s="423" customFormat="1" ht="24" customHeight="1" x14ac:dyDescent="0.2">
      <c r="C1004" s="600"/>
      <c r="U1004" s="533"/>
    </row>
    <row r="1005" spans="3:21" s="423" customFormat="1" ht="24" customHeight="1" x14ac:dyDescent="0.2">
      <c r="C1005" s="600"/>
      <c r="U1005" s="533"/>
    </row>
    <row r="1006" spans="3:21" s="423" customFormat="1" ht="24" customHeight="1" x14ac:dyDescent="0.2">
      <c r="C1006" s="600"/>
      <c r="U1006" s="533"/>
    </row>
    <row r="1007" spans="3:21" s="423" customFormat="1" ht="24" customHeight="1" x14ac:dyDescent="0.2">
      <c r="C1007" s="600"/>
      <c r="U1007" s="533"/>
    </row>
    <row r="1008" spans="3:21" s="423" customFormat="1" ht="24" customHeight="1" x14ac:dyDescent="0.2">
      <c r="C1008" s="600"/>
      <c r="U1008" s="533"/>
    </row>
    <row r="1009" spans="3:21" s="423" customFormat="1" ht="24" customHeight="1" x14ac:dyDescent="0.2">
      <c r="C1009" s="600"/>
      <c r="U1009" s="533"/>
    </row>
    <row r="1010" spans="3:21" s="423" customFormat="1" ht="24" customHeight="1" x14ac:dyDescent="0.2">
      <c r="C1010" s="600"/>
      <c r="U1010" s="533"/>
    </row>
    <row r="1011" spans="3:21" s="423" customFormat="1" ht="24" customHeight="1" x14ac:dyDescent="0.2">
      <c r="C1011" s="600"/>
      <c r="U1011" s="533"/>
    </row>
    <row r="1012" spans="3:21" s="423" customFormat="1" ht="24" customHeight="1" x14ac:dyDescent="0.2">
      <c r="C1012" s="600"/>
      <c r="U1012" s="533"/>
    </row>
    <row r="1013" spans="3:21" s="423" customFormat="1" ht="24" customHeight="1" x14ac:dyDescent="0.2">
      <c r="C1013" s="600"/>
      <c r="U1013" s="533"/>
    </row>
    <row r="1014" spans="3:21" s="423" customFormat="1" ht="24" customHeight="1" x14ac:dyDescent="0.2">
      <c r="C1014" s="600"/>
      <c r="U1014" s="533"/>
    </row>
    <row r="1015" spans="3:21" s="423" customFormat="1" ht="24" customHeight="1" x14ac:dyDescent="0.2">
      <c r="C1015" s="600"/>
      <c r="U1015" s="533"/>
    </row>
    <row r="1016" spans="3:21" s="423" customFormat="1" ht="24" customHeight="1" x14ac:dyDescent="0.2">
      <c r="C1016" s="600"/>
      <c r="U1016" s="533"/>
    </row>
    <row r="1017" spans="3:21" s="423" customFormat="1" ht="24" customHeight="1" x14ac:dyDescent="0.2">
      <c r="C1017" s="600"/>
      <c r="U1017" s="533"/>
    </row>
    <row r="1018" spans="3:21" s="423" customFormat="1" ht="24" customHeight="1" x14ac:dyDescent="0.2">
      <c r="C1018" s="600"/>
      <c r="U1018" s="533"/>
    </row>
    <row r="1019" spans="3:21" s="423" customFormat="1" ht="24" customHeight="1" x14ac:dyDescent="0.2">
      <c r="C1019" s="600"/>
      <c r="U1019" s="533"/>
    </row>
    <row r="1020" spans="3:21" s="423" customFormat="1" ht="24" customHeight="1" x14ac:dyDescent="0.2">
      <c r="C1020" s="600"/>
      <c r="U1020" s="533"/>
    </row>
    <row r="1021" spans="3:21" s="423" customFormat="1" ht="24" customHeight="1" x14ac:dyDescent="0.2">
      <c r="C1021" s="600"/>
      <c r="U1021" s="533"/>
    </row>
    <row r="1022" spans="3:21" s="423" customFormat="1" ht="24" customHeight="1" x14ac:dyDescent="0.2">
      <c r="C1022" s="600"/>
      <c r="U1022" s="533"/>
    </row>
    <row r="1023" spans="3:21" s="423" customFormat="1" ht="24" customHeight="1" x14ac:dyDescent="0.2">
      <c r="C1023" s="600"/>
      <c r="U1023" s="533"/>
    </row>
    <row r="1024" spans="3:21" s="423" customFormat="1" ht="24" customHeight="1" x14ac:dyDescent="0.2">
      <c r="C1024" s="600"/>
      <c r="U1024" s="533"/>
    </row>
    <row r="1025" spans="3:21" s="423" customFormat="1" ht="24" customHeight="1" x14ac:dyDescent="0.2">
      <c r="C1025" s="600"/>
      <c r="U1025" s="533"/>
    </row>
    <row r="1026" spans="3:21" s="423" customFormat="1" ht="24" customHeight="1" x14ac:dyDescent="0.2">
      <c r="C1026" s="600"/>
      <c r="U1026" s="533"/>
    </row>
    <row r="1027" spans="3:21" s="423" customFormat="1" ht="24" customHeight="1" x14ac:dyDescent="0.2">
      <c r="C1027" s="600"/>
      <c r="U1027" s="533"/>
    </row>
    <row r="1028" spans="3:21" s="423" customFormat="1" ht="24" customHeight="1" x14ac:dyDescent="0.2">
      <c r="C1028" s="600"/>
      <c r="U1028" s="533"/>
    </row>
    <row r="1029" spans="3:21" s="423" customFormat="1" ht="24" customHeight="1" x14ac:dyDescent="0.2">
      <c r="C1029" s="600"/>
      <c r="U1029" s="533"/>
    </row>
    <row r="1030" spans="3:21" s="423" customFormat="1" ht="24" customHeight="1" x14ac:dyDescent="0.2">
      <c r="C1030" s="600"/>
      <c r="U1030" s="533"/>
    </row>
    <row r="1031" spans="3:21" s="423" customFormat="1" ht="24" customHeight="1" x14ac:dyDescent="0.2">
      <c r="C1031" s="600"/>
      <c r="U1031" s="533"/>
    </row>
    <row r="1032" spans="3:21" s="423" customFormat="1" ht="24" customHeight="1" x14ac:dyDescent="0.2">
      <c r="C1032" s="600"/>
      <c r="U1032" s="533"/>
    </row>
    <row r="1033" spans="3:21" s="423" customFormat="1" ht="24" customHeight="1" x14ac:dyDescent="0.2">
      <c r="C1033" s="600"/>
      <c r="U1033" s="533"/>
    </row>
    <row r="1034" spans="3:21" s="423" customFormat="1" ht="24" customHeight="1" x14ac:dyDescent="0.2">
      <c r="C1034" s="600"/>
      <c r="U1034" s="533"/>
    </row>
    <row r="1035" spans="3:21" s="423" customFormat="1" ht="24" customHeight="1" x14ac:dyDescent="0.2">
      <c r="C1035" s="600"/>
      <c r="U1035" s="533"/>
    </row>
    <row r="1036" spans="3:21" s="423" customFormat="1" ht="24" customHeight="1" x14ac:dyDescent="0.2">
      <c r="C1036" s="600"/>
      <c r="U1036" s="533"/>
    </row>
    <row r="1037" spans="3:21" s="423" customFormat="1" ht="24" customHeight="1" x14ac:dyDescent="0.2">
      <c r="C1037" s="600"/>
      <c r="U1037" s="533"/>
    </row>
    <row r="1038" spans="3:21" s="423" customFormat="1" ht="24" customHeight="1" x14ac:dyDescent="0.2">
      <c r="C1038" s="600"/>
      <c r="U1038" s="533"/>
    </row>
    <row r="1039" spans="3:21" s="423" customFormat="1" ht="24" customHeight="1" x14ac:dyDescent="0.2">
      <c r="C1039" s="600"/>
      <c r="U1039" s="533"/>
    </row>
    <row r="1040" spans="3:21" s="423" customFormat="1" ht="24" customHeight="1" x14ac:dyDescent="0.2">
      <c r="C1040" s="600"/>
      <c r="U1040" s="533"/>
    </row>
    <row r="1041" spans="3:21" s="423" customFormat="1" ht="24" customHeight="1" x14ac:dyDescent="0.2">
      <c r="C1041" s="600"/>
      <c r="U1041" s="533"/>
    </row>
    <row r="1042" spans="3:21" s="423" customFormat="1" ht="24" customHeight="1" x14ac:dyDescent="0.2">
      <c r="C1042" s="600"/>
      <c r="U1042" s="533"/>
    </row>
    <row r="1043" spans="3:21" s="423" customFormat="1" ht="24" customHeight="1" x14ac:dyDescent="0.2">
      <c r="C1043" s="600"/>
      <c r="U1043" s="533"/>
    </row>
    <row r="1044" spans="3:21" s="423" customFormat="1" ht="24" customHeight="1" x14ac:dyDescent="0.2">
      <c r="C1044" s="600"/>
      <c r="U1044" s="533"/>
    </row>
    <row r="1045" spans="3:21" s="423" customFormat="1" ht="24" customHeight="1" x14ac:dyDescent="0.2">
      <c r="C1045" s="600"/>
      <c r="U1045" s="533"/>
    </row>
    <row r="1046" spans="3:21" s="423" customFormat="1" ht="24" customHeight="1" x14ac:dyDescent="0.2">
      <c r="C1046" s="600"/>
      <c r="U1046" s="533"/>
    </row>
    <row r="1047" spans="3:21" s="423" customFormat="1" ht="24" customHeight="1" x14ac:dyDescent="0.2">
      <c r="C1047" s="600"/>
      <c r="U1047" s="533"/>
    </row>
    <row r="1048" spans="3:21" s="423" customFormat="1" ht="24" customHeight="1" x14ac:dyDescent="0.2">
      <c r="C1048" s="600"/>
      <c r="U1048" s="533"/>
    </row>
    <row r="1049" spans="3:21" s="423" customFormat="1" ht="24" customHeight="1" x14ac:dyDescent="0.2">
      <c r="C1049" s="600"/>
      <c r="U1049" s="533"/>
    </row>
    <row r="1050" spans="3:21" s="423" customFormat="1" ht="24" customHeight="1" x14ac:dyDescent="0.2">
      <c r="C1050" s="600"/>
      <c r="U1050" s="533"/>
    </row>
    <row r="1051" spans="3:21" s="423" customFormat="1" ht="24" customHeight="1" x14ac:dyDescent="0.2">
      <c r="C1051" s="600"/>
      <c r="U1051" s="533"/>
    </row>
    <row r="1052" spans="3:21" s="423" customFormat="1" ht="24" customHeight="1" x14ac:dyDescent="0.2">
      <c r="C1052" s="600"/>
      <c r="U1052" s="533"/>
    </row>
    <row r="1053" spans="3:21" s="423" customFormat="1" ht="24" customHeight="1" x14ac:dyDescent="0.2">
      <c r="C1053" s="600"/>
      <c r="U1053" s="533"/>
    </row>
    <row r="1054" spans="3:21" s="423" customFormat="1" ht="24" customHeight="1" x14ac:dyDescent="0.2">
      <c r="C1054" s="600"/>
      <c r="U1054" s="533"/>
    </row>
    <row r="1055" spans="3:21" s="423" customFormat="1" ht="24" customHeight="1" x14ac:dyDescent="0.2">
      <c r="C1055" s="600"/>
      <c r="U1055" s="533"/>
    </row>
    <row r="1056" spans="3:21" s="423" customFormat="1" ht="24" customHeight="1" x14ac:dyDescent="0.2">
      <c r="C1056" s="600"/>
      <c r="U1056" s="533"/>
    </row>
    <row r="1057" spans="3:21" s="423" customFormat="1" ht="24" customHeight="1" x14ac:dyDescent="0.2">
      <c r="C1057" s="600"/>
      <c r="U1057" s="533"/>
    </row>
    <row r="1058" spans="3:21" s="423" customFormat="1" ht="24" customHeight="1" x14ac:dyDescent="0.2">
      <c r="C1058" s="600"/>
      <c r="U1058" s="533"/>
    </row>
    <row r="1059" spans="3:21" s="423" customFormat="1" ht="24" customHeight="1" x14ac:dyDescent="0.2">
      <c r="C1059" s="600"/>
      <c r="U1059" s="533"/>
    </row>
    <row r="1060" spans="3:21" s="423" customFormat="1" ht="24" customHeight="1" x14ac:dyDescent="0.2">
      <c r="C1060" s="600"/>
      <c r="U1060" s="533"/>
    </row>
    <row r="1061" spans="3:21" s="423" customFormat="1" ht="24" customHeight="1" x14ac:dyDescent="0.2">
      <c r="C1061" s="600"/>
      <c r="U1061" s="533"/>
    </row>
    <row r="1062" spans="3:21" s="423" customFormat="1" ht="24" customHeight="1" x14ac:dyDescent="0.2">
      <c r="C1062" s="600"/>
      <c r="U1062" s="533"/>
    </row>
    <row r="1063" spans="3:21" s="423" customFormat="1" ht="24" customHeight="1" x14ac:dyDescent="0.2">
      <c r="C1063" s="600"/>
      <c r="U1063" s="533"/>
    </row>
    <row r="1064" spans="3:21" s="423" customFormat="1" ht="24" customHeight="1" x14ac:dyDescent="0.2">
      <c r="C1064" s="600"/>
      <c r="U1064" s="533"/>
    </row>
    <row r="1065" spans="3:21" s="423" customFormat="1" ht="24" customHeight="1" x14ac:dyDescent="0.2">
      <c r="C1065" s="600"/>
      <c r="U1065" s="533"/>
    </row>
    <row r="1066" spans="3:21" s="423" customFormat="1" ht="24" customHeight="1" x14ac:dyDescent="0.2">
      <c r="C1066" s="600"/>
      <c r="U1066" s="533"/>
    </row>
    <row r="1067" spans="3:21" s="423" customFormat="1" ht="24" customHeight="1" x14ac:dyDescent="0.2">
      <c r="C1067" s="600"/>
      <c r="U1067" s="533"/>
    </row>
    <row r="1068" spans="3:21" s="423" customFormat="1" ht="24" customHeight="1" x14ac:dyDescent="0.2">
      <c r="C1068" s="600"/>
      <c r="U1068" s="533"/>
    </row>
    <row r="1069" spans="3:21" s="423" customFormat="1" ht="24" customHeight="1" x14ac:dyDescent="0.2">
      <c r="C1069" s="600"/>
      <c r="U1069" s="533"/>
    </row>
    <row r="1070" spans="3:21" s="423" customFormat="1" ht="24" customHeight="1" x14ac:dyDescent="0.2">
      <c r="C1070" s="600"/>
      <c r="U1070" s="533"/>
    </row>
    <row r="1071" spans="3:21" s="423" customFormat="1" ht="24" customHeight="1" x14ac:dyDescent="0.2">
      <c r="C1071" s="600"/>
      <c r="U1071" s="533"/>
    </row>
    <row r="1072" spans="3:21" s="423" customFormat="1" ht="24" customHeight="1" x14ac:dyDescent="0.2">
      <c r="C1072" s="600"/>
      <c r="U1072" s="533"/>
    </row>
    <row r="1073" spans="3:21" s="423" customFormat="1" ht="24" customHeight="1" x14ac:dyDescent="0.2">
      <c r="C1073" s="600"/>
      <c r="U1073" s="533"/>
    </row>
    <row r="1074" spans="3:21" s="423" customFormat="1" ht="24" customHeight="1" x14ac:dyDescent="0.2">
      <c r="C1074" s="600"/>
      <c r="U1074" s="533"/>
    </row>
    <row r="1075" spans="3:21" s="423" customFormat="1" ht="24" customHeight="1" x14ac:dyDescent="0.2">
      <c r="C1075" s="600"/>
      <c r="U1075" s="533"/>
    </row>
    <row r="1076" spans="3:21" s="423" customFormat="1" ht="24" customHeight="1" x14ac:dyDescent="0.2">
      <c r="C1076" s="600"/>
      <c r="U1076" s="533"/>
    </row>
    <row r="1077" spans="3:21" s="423" customFormat="1" ht="24" customHeight="1" x14ac:dyDescent="0.2">
      <c r="C1077" s="600"/>
      <c r="U1077" s="533"/>
    </row>
    <row r="1078" spans="3:21" s="423" customFormat="1" ht="24" customHeight="1" x14ac:dyDescent="0.2">
      <c r="C1078" s="600"/>
      <c r="U1078" s="533"/>
    </row>
    <row r="1079" spans="3:21" s="423" customFormat="1" ht="24" customHeight="1" x14ac:dyDescent="0.2">
      <c r="C1079" s="600"/>
      <c r="U1079" s="533"/>
    </row>
    <row r="1080" spans="3:21" s="423" customFormat="1" ht="24" customHeight="1" x14ac:dyDescent="0.2">
      <c r="C1080" s="600"/>
      <c r="U1080" s="533"/>
    </row>
    <row r="1081" spans="3:21" s="423" customFormat="1" ht="24" customHeight="1" x14ac:dyDescent="0.2">
      <c r="C1081" s="600"/>
      <c r="U1081" s="533"/>
    </row>
    <row r="1082" spans="3:21" s="423" customFormat="1" ht="24" customHeight="1" x14ac:dyDescent="0.2">
      <c r="C1082" s="600"/>
      <c r="U1082" s="533"/>
    </row>
    <row r="1083" spans="3:21" s="423" customFormat="1" ht="24" customHeight="1" x14ac:dyDescent="0.2">
      <c r="C1083" s="600"/>
      <c r="U1083" s="533"/>
    </row>
    <row r="1084" spans="3:21" s="423" customFormat="1" ht="24" customHeight="1" x14ac:dyDescent="0.2">
      <c r="C1084" s="600"/>
      <c r="U1084" s="533"/>
    </row>
    <row r="1085" spans="3:21" s="423" customFormat="1" ht="24" customHeight="1" x14ac:dyDescent="0.2">
      <c r="C1085" s="600"/>
      <c r="U1085" s="533"/>
    </row>
    <row r="1086" spans="3:21" s="423" customFormat="1" ht="24" customHeight="1" x14ac:dyDescent="0.2">
      <c r="C1086" s="600"/>
      <c r="U1086" s="533"/>
    </row>
    <row r="1087" spans="3:21" s="423" customFormat="1" ht="24" customHeight="1" x14ac:dyDescent="0.2">
      <c r="C1087" s="600"/>
      <c r="U1087" s="533"/>
    </row>
    <row r="1088" spans="3:21" s="423" customFormat="1" ht="24" customHeight="1" x14ac:dyDescent="0.2">
      <c r="C1088" s="600"/>
      <c r="U1088" s="533"/>
    </row>
    <row r="1089" spans="3:21" s="423" customFormat="1" ht="24" customHeight="1" x14ac:dyDescent="0.2">
      <c r="C1089" s="600"/>
      <c r="U1089" s="533"/>
    </row>
    <row r="1090" spans="3:21" s="423" customFormat="1" ht="24" customHeight="1" x14ac:dyDescent="0.2">
      <c r="C1090" s="600"/>
      <c r="U1090" s="533"/>
    </row>
    <row r="1091" spans="3:21" s="423" customFormat="1" ht="24" customHeight="1" x14ac:dyDescent="0.2">
      <c r="C1091" s="600"/>
      <c r="U1091" s="533"/>
    </row>
    <row r="1092" spans="3:21" s="423" customFormat="1" ht="24" customHeight="1" x14ac:dyDescent="0.2">
      <c r="C1092" s="600"/>
      <c r="U1092" s="533"/>
    </row>
    <row r="1093" spans="3:21" s="423" customFormat="1" ht="24" customHeight="1" x14ac:dyDescent="0.2">
      <c r="C1093" s="600"/>
      <c r="U1093" s="533"/>
    </row>
    <row r="1094" spans="3:21" s="423" customFormat="1" ht="24" customHeight="1" x14ac:dyDescent="0.2">
      <c r="C1094" s="600"/>
      <c r="U1094" s="533"/>
    </row>
    <row r="1095" spans="3:21" s="423" customFormat="1" ht="24" customHeight="1" x14ac:dyDescent="0.2">
      <c r="C1095" s="600"/>
      <c r="U1095" s="533"/>
    </row>
    <row r="1096" spans="3:21" s="423" customFormat="1" ht="24" customHeight="1" x14ac:dyDescent="0.2">
      <c r="C1096" s="600"/>
      <c r="U1096" s="533"/>
    </row>
    <row r="1097" spans="3:21" s="423" customFormat="1" ht="24" customHeight="1" x14ac:dyDescent="0.2">
      <c r="C1097" s="600"/>
      <c r="U1097" s="533"/>
    </row>
    <row r="1098" spans="3:21" s="423" customFormat="1" ht="24" customHeight="1" x14ac:dyDescent="0.2">
      <c r="C1098" s="600"/>
      <c r="U1098" s="533"/>
    </row>
    <row r="1099" spans="3:21" s="423" customFormat="1" ht="24" customHeight="1" x14ac:dyDescent="0.2">
      <c r="C1099" s="600"/>
      <c r="U1099" s="533"/>
    </row>
    <row r="1100" spans="3:21" s="423" customFormat="1" ht="24" customHeight="1" x14ac:dyDescent="0.2">
      <c r="C1100" s="600"/>
      <c r="U1100" s="533"/>
    </row>
    <row r="1101" spans="3:21" s="423" customFormat="1" ht="24" customHeight="1" x14ac:dyDescent="0.2">
      <c r="C1101" s="600"/>
      <c r="U1101" s="533"/>
    </row>
    <row r="1102" spans="3:21" s="423" customFormat="1" ht="24" customHeight="1" x14ac:dyDescent="0.2">
      <c r="C1102" s="600"/>
      <c r="U1102" s="533"/>
    </row>
    <row r="1103" spans="3:21" s="423" customFormat="1" ht="24" customHeight="1" x14ac:dyDescent="0.2">
      <c r="C1103" s="600"/>
      <c r="U1103" s="533"/>
    </row>
    <row r="1104" spans="3:21" s="423" customFormat="1" ht="24" customHeight="1" x14ac:dyDescent="0.2">
      <c r="C1104" s="600"/>
      <c r="U1104" s="533"/>
    </row>
    <row r="1105" spans="3:21" s="423" customFormat="1" ht="24" customHeight="1" x14ac:dyDescent="0.2">
      <c r="C1105" s="600"/>
      <c r="U1105" s="533"/>
    </row>
    <row r="1106" spans="3:21" s="423" customFormat="1" ht="24" customHeight="1" x14ac:dyDescent="0.2">
      <c r="C1106" s="600"/>
      <c r="U1106" s="533"/>
    </row>
    <row r="1107" spans="3:21" s="423" customFormat="1" ht="24" customHeight="1" x14ac:dyDescent="0.2">
      <c r="C1107" s="600"/>
      <c r="U1107" s="533"/>
    </row>
    <row r="1108" spans="3:21" s="423" customFormat="1" ht="24" customHeight="1" x14ac:dyDescent="0.2">
      <c r="C1108" s="600"/>
      <c r="U1108" s="533"/>
    </row>
    <row r="1109" spans="3:21" s="423" customFormat="1" ht="24" customHeight="1" x14ac:dyDescent="0.2">
      <c r="C1109" s="600"/>
      <c r="U1109" s="533"/>
    </row>
    <row r="1110" spans="3:21" s="423" customFormat="1" ht="24" customHeight="1" x14ac:dyDescent="0.2">
      <c r="C1110" s="600"/>
      <c r="U1110" s="533"/>
    </row>
    <row r="1111" spans="3:21" s="423" customFormat="1" ht="24" customHeight="1" x14ac:dyDescent="0.2">
      <c r="C1111" s="600"/>
      <c r="U1111" s="533"/>
    </row>
    <row r="1112" spans="3:21" s="423" customFormat="1" ht="24" customHeight="1" x14ac:dyDescent="0.2">
      <c r="C1112" s="600"/>
      <c r="U1112" s="533"/>
    </row>
    <row r="1113" spans="3:21" s="423" customFormat="1" ht="24" customHeight="1" x14ac:dyDescent="0.2">
      <c r="C1113" s="600"/>
      <c r="U1113" s="533"/>
    </row>
    <row r="1114" spans="3:21" s="423" customFormat="1" ht="24" customHeight="1" x14ac:dyDescent="0.2">
      <c r="C1114" s="600"/>
      <c r="U1114" s="533"/>
    </row>
    <row r="1115" spans="3:21" s="423" customFormat="1" ht="24" customHeight="1" x14ac:dyDescent="0.2">
      <c r="C1115" s="600"/>
      <c r="U1115" s="533"/>
    </row>
    <row r="1116" spans="3:21" s="423" customFormat="1" ht="24" customHeight="1" x14ac:dyDescent="0.2">
      <c r="C1116" s="600"/>
      <c r="U1116" s="533"/>
    </row>
    <row r="1117" spans="3:21" s="423" customFormat="1" ht="24" customHeight="1" x14ac:dyDescent="0.2">
      <c r="C1117" s="600"/>
      <c r="U1117" s="533"/>
    </row>
    <row r="1118" spans="3:21" s="423" customFormat="1" ht="24" customHeight="1" x14ac:dyDescent="0.2">
      <c r="C1118" s="600"/>
      <c r="U1118" s="533"/>
    </row>
    <row r="1119" spans="3:21" s="423" customFormat="1" ht="24" customHeight="1" x14ac:dyDescent="0.2">
      <c r="C1119" s="600"/>
      <c r="U1119" s="533"/>
    </row>
    <row r="1120" spans="3:21" s="423" customFormat="1" ht="24" customHeight="1" x14ac:dyDescent="0.2">
      <c r="C1120" s="600"/>
      <c r="U1120" s="533"/>
    </row>
    <row r="1121" spans="3:21" s="423" customFormat="1" ht="24" customHeight="1" x14ac:dyDescent="0.2">
      <c r="C1121" s="600"/>
      <c r="U1121" s="533"/>
    </row>
    <row r="1122" spans="3:21" s="423" customFormat="1" ht="24" customHeight="1" x14ac:dyDescent="0.2">
      <c r="C1122" s="600"/>
      <c r="U1122" s="533"/>
    </row>
    <row r="1123" spans="3:21" s="423" customFormat="1" ht="24" customHeight="1" x14ac:dyDescent="0.2">
      <c r="C1123" s="600"/>
      <c r="U1123" s="533"/>
    </row>
    <row r="1124" spans="3:21" s="423" customFormat="1" ht="24" customHeight="1" x14ac:dyDescent="0.2">
      <c r="C1124" s="600"/>
      <c r="U1124" s="533"/>
    </row>
    <row r="1125" spans="3:21" s="423" customFormat="1" ht="24" customHeight="1" x14ac:dyDescent="0.2">
      <c r="C1125" s="600"/>
      <c r="U1125" s="533"/>
    </row>
    <row r="1126" spans="3:21" s="423" customFormat="1" ht="24" customHeight="1" x14ac:dyDescent="0.2">
      <c r="C1126" s="600"/>
      <c r="U1126" s="533"/>
    </row>
    <row r="1127" spans="3:21" s="423" customFormat="1" ht="24" customHeight="1" x14ac:dyDescent="0.2">
      <c r="C1127" s="600"/>
      <c r="U1127" s="533"/>
    </row>
    <row r="1128" spans="3:21" s="423" customFormat="1" ht="24" customHeight="1" x14ac:dyDescent="0.2">
      <c r="C1128" s="600"/>
      <c r="U1128" s="533"/>
    </row>
    <row r="1129" spans="3:21" s="423" customFormat="1" ht="24" customHeight="1" x14ac:dyDescent="0.2">
      <c r="C1129" s="600"/>
      <c r="U1129" s="533"/>
    </row>
    <row r="1130" spans="3:21" s="423" customFormat="1" ht="24" customHeight="1" x14ac:dyDescent="0.2">
      <c r="C1130" s="600"/>
      <c r="U1130" s="533"/>
    </row>
    <row r="1131" spans="3:21" s="423" customFormat="1" ht="24" customHeight="1" x14ac:dyDescent="0.2">
      <c r="C1131" s="600"/>
      <c r="U1131" s="533"/>
    </row>
    <row r="1132" spans="3:21" s="423" customFormat="1" ht="24" customHeight="1" x14ac:dyDescent="0.2">
      <c r="C1132" s="600"/>
      <c r="U1132" s="533"/>
    </row>
    <row r="1133" spans="3:21" s="423" customFormat="1" ht="24" customHeight="1" x14ac:dyDescent="0.2">
      <c r="C1133" s="600"/>
      <c r="U1133" s="533"/>
    </row>
    <row r="1134" spans="3:21" s="423" customFormat="1" ht="24" customHeight="1" x14ac:dyDescent="0.2">
      <c r="C1134" s="600"/>
      <c r="U1134" s="533"/>
    </row>
    <row r="1135" spans="3:21" s="423" customFormat="1" ht="24" customHeight="1" x14ac:dyDescent="0.2">
      <c r="C1135" s="600"/>
      <c r="U1135" s="533"/>
    </row>
    <row r="1136" spans="3:21" s="423" customFormat="1" ht="24" customHeight="1" x14ac:dyDescent="0.2">
      <c r="C1136" s="600"/>
      <c r="U1136" s="533"/>
    </row>
    <row r="1137" spans="3:21" s="423" customFormat="1" ht="24" customHeight="1" x14ac:dyDescent="0.2">
      <c r="C1137" s="600"/>
      <c r="U1137" s="533"/>
    </row>
    <row r="1138" spans="3:21" s="423" customFormat="1" ht="24" customHeight="1" x14ac:dyDescent="0.2">
      <c r="C1138" s="600"/>
      <c r="U1138" s="533"/>
    </row>
    <row r="1139" spans="3:21" s="423" customFormat="1" ht="24" customHeight="1" x14ac:dyDescent="0.2">
      <c r="C1139" s="600"/>
      <c r="U1139" s="533"/>
    </row>
    <row r="1140" spans="3:21" s="423" customFormat="1" ht="24" customHeight="1" x14ac:dyDescent="0.2">
      <c r="C1140" s="600"/>
      <c r="U1140" s="533"/>
    </row>
    <row r="1141" spans="3:21" s="423" customFormat="1" ht="24" customHeight="1" x14ac:dyDescent="0.2">
      <c r="C1141" s="600"/>
      <c r="U1141" s="533"/>
    </row>
    <row r="1142" spans="3:21" s="423" customFormat="1" ht="24" customHeight="1" x14ac:dyDescent="0.2">
      <c r="C1142" s="600"/>
      <c r="U1142" s="533"/>
    </row>
    <row r="1143" spans="3:21" s="423" customFormat="1" ht="24" customHeight="1" x14ac:dyDescent="0.2">
      <c r="C1143" s="600"/>
      <c r="U1143" s="533"/>
    </row>
    <row r="1144" spans="3:21" s="423" customFormat="1" ht="24" customHeight="1" x14ac:dyDescent="0.2">
      <c r="C1144" s="600"/>
      <c r="U1144" s="533"/>
    </row>
    <row r="1145" spans="3:21" s="423" customFormat="1" ht="24" customHeight="1" x14ac:dyDescent="0.2">
      <c r="C1145" s="600"/>
      <c r="U1145" s="533"/>
    </row>
    <row r="1146" spans="3:21" s="423" customFormat="1" ht="24" customHeight="1" x14ac:dyDescent="0.2">
      <c r="C1146" s="600"/>
      <c r="U1146" s="533"/>
    </row>
    <row r="1147" spans="3:21" s="423" customFormat="1" ht="24" customHeight="1" x14ac:dyDescent="0.2">
      <c r="C1147" s="600"/>
      <c r="U1147" s="533"/>
    </row>
    <row r="1148" spans="3:21" s="423" customFormat="1" ht="24" customHeight="1" x14ac:dyDescent="0.2">
      <c r="C1148" s="600"/>
      <c r="U1148" s="533"/>
    </row>
    <row r="1149" spans="3:21" s="423" customFormat="1" ht="24" customHeight="1" x14ac:dyDescent="0.2">
      <c r="C1149" s="600"/>
      <c r="U1149" s="533"/>
    </row>
    <row r="1150" spans="3:21" s="423" customFormat="1" ht="24" customHeight="1" x14ac:dyDescent="0.2">
      <c r="C1150" s="600"/>
      <c r="U1150" s="533"/>
    </row>
    <row r="1151" spans="3:21" s="423" customFormat="1" ht="24" customHeight="1" x14ac:dyDescent="0.2">
      <c r="C1151" s="600"/>
      <c r="U1151" s="533"/>
    </row>
    <row r="1152" spans="3:21" s="423" customFormat="1" ht="24" customHeight="1" x14ac:dyDescent="0.2">
      <c r="C1152" s="600"/>
      <c r="U1152" s="533"/>
    </row>
    <row r="1153" spans="3:21" s="423" customFormat="1" ht="24" customHeight="1" x14ac:dyDescent="0.2">
      <c r="C1153" s="600"/>
      <c r="U1153" s="533"/>
    </row>
    <row r="1154" spans="3:21" s="423" customFormat="1" ht="24" customHeight="1" x14ac:dyDescent="0.2">
      <c r="C1154" s="600"/>
      <c r="U1154" s="533"/>
    </row>
    <row r="1155" spans="3:21" s="423" customFormat="1" ht="24" customHeight="1" x14ac:dyDescent="0.2">
      <c r="C1155" s="600"/>
      <c r="U1155" s="533"/>
    </row>
    <row r="1156" spans="3:21" s="423" customFormat="1" ht="24" customHeight="1" x14ac:dyDescent="0.2">
      <c r="C1156" s="600"/>
      <c r="U1156" s="533"/>
    </row>
    <row r="1157" spans="3:21" s="423" customFormat="1" ht="24" customHeight="1" x14ac:dyDescent="0.2">
      <c r="C1157" s="600"/>
      <c r="U1157" s="533"/>
    </row>
    <row r="1158" spans="3:21" s="423" customFormat="1" ht="24" customHeight="1" x14ac:dyDescent="0.2">
      <c r="C1158" s="600"/>
      <c r="U1158" s="533"/>
    </row>
    <row r="1159" spans="3:21" s="423" customFormat="1" ht="24" customHeight="1" x14ac:dyDescent="0.2">
      <c r="C1159" s="600"/>
      <c r="U1159" s="533"/>
    </row>
    <row r="1160" spans="3:21" s="423" customFormat="1" ht="24" customHeight="1" x14ac:dyDescent="0.2">
      <c r="C1160" s="600"/>
      <c r="U1160" s="533"/>
    </row>
    <row r="1161" spans="3:21" s="423" customFormat="1" ht="24" customHeight="1" x14ac:dyDescent="0.2">
      <c r="C1161" s="600"/>
      <c r="U1161" s="533"/>
    </row>
    <row r="1162" spans="3:21" s="423" customFormat="1" ht="24" customHeight="1" x14ac:dyDescent="0.2">
      <c r="C1162" s="600"/>
      <c r="U1162" s="533"/>
    </row>
    <row r="1163" spans="3:21" s="423" customFormat="1" ht="24" customHeight="1" x14ac:dyDescent="0.2">
      <c r="C1163" s="600"/>
      <c r="U1163" s="533"/>
    </row>
    <row r="1164" spans="3:21" s="423" customFormat="1" ht="24" customHeight="1" x14ac:dyDescent="0.2">
      <c r="C1164" s="600"/>
      <c r="U1164" s="533"/>
    </row>
    <row r="1165" spans="3:21" s="423" customFormat="1" ht="24" customHeight="1" x14ac:dyDescent="0.2">
      <c r="C1165" s="600"/>
      <c r="U1165" s="533"/>
    </row>
    <row r="1166" spans="3:21" s="423" customFormat="1" ht="24" customHeight="1" x14ac:dyDescent="0.2">
      <c r="C1166" s="600"/>
      <c r="U1166" s="533"/>
    </row>
    <row r="1167" spans="3:21" s="423" customFormat="1" ht="24" customHeight="1" x14ac:dyDescent="0.2">
      <c r="C1167" s="600"/>
      <c r="U1167" s="533"/>
    </row>
    <row r="1168" spans="3:21" s="423" customFormat="1" ht="24" customHeight="1" x14ac:dyDescent="0.2">
      <c r="C1168" s="600"/>
      <c r="U1168" s="533"/>
    </row>
    <row r="1169" spans="3:21" s="423" customFormat="1" ht="24" customHeight="1" x14ac:dyDescent="0.2">
      <c r="C1169" s="600"/>
      <c r="U1169" s="533"/>
    </row>
    <row r="1170" spans="3:21" s="423" customFormat="1" ht="24" customHeight="1" x14ac:dyDescent="0.2">
      <c r="C1170" s="600"/>
      <c r="U1170" s="533"/>
    </row>
    <row r="1171" spans="3:21" s="423" customFormat="1" ht="24" customHeight="1" x14ac:dyDescent="0.2">
      <c r="C1171" s="600"/>
      <c r="U1171" s="533"/>
    </row>
    <row r="1172" spans="3:21" s="423" customFormat="1" ht="24" customHeight="1" x14ac:dyDescent="0.2">
      <c r="C1172" s="600"/>
      <c r="U1172" s="533"/>
    </row>
    <row r="1173" spans="3:21" s="423" customFormat="1" ht="24" customHeight="1" x14ac:dyDescent="0.2">
      <c r="C1173" s="600"/>
      <c r="U1173" s="533"/>
    </row>
    <row r="1174" spans="3:21" s="423" customFormat="1" ht="24" customHeight="1" x14ac:dyDescent="0.2">
      <c r="C1174" s="600"/>
      <c r="U1174" s="533"/>
    </row>
    <row r="1175" spans="3:21" s="423" customFormat="1" ht="24" customHeight="1" x14ac:dyDescent="0.2">
      <c r="C1175" s="600"/>
      <c r="U1175" s="533"/>
    </row>
    <row r="1176" spans="3:21" s="423" customFormat="1" ht="24" customHeight="1" x14ac:dyDescent="0.2">
      <c r="C1176" s="600"/>
      <c r="U1176" s="533"/>
    </row>
    <row r="1177" spans="3:21" s="423" customFormat="1" ht="24" customHeight="1" x14ac:dyDescent="0.2">
      <c r="C1177" s="600"/>
      <c r="U1177" s="533"/>
    </row>
    <row r="1178" spans="3:21" s="423" customFormat="1" ht="24" customHeight="1" x14ac:dyDescent="0.2">
      <c r="C1178" s="600"/>
      <c r="U1178" s="533"/>
    </row>
    <row r="1179" spans="3:21" s="423" customFormat="1" ht="24" customHeight="1" x14ac:dyDescent="0.2">
      <c r="C1179" s="600"/>
      <c r="U1179" s="533"/>
    </row>
    <row r="1180" spans="3:21" s="423" customFormat="1" ht="24" customHeight="1" x14ac:dyDescent="0.2">
      <c r="C1180" s="600"/>
      <c r="U1180" s="533"/>
    </row>
    <row r="1181" spans="3:21" s="423" customFormat="1" ht="24" customHeight="1" x14ac:dyDescent="0.2">
      <c r="C1181" s="600"/>
      <c r="U1181" s="533"/>
    </row>
    <row r="1182" spans="3:21" s="423" customFormat="1" ht="24" customHeight="1" x14ac:dyDescent="0.2">
      <c r="C1182" s="600"/>
      <c r="U1182" s="533"/>
    </row>
    <row r="1183" spans="3:21" s="423" customFormat="1" ht="24" customHeight="1" x14ac:dyDescent="0.2">
      <c r="C1183" s="600"/>
      <c r="U1183" s="533"/>
    </row>
    <row r="1184" spans="3:21" s="423" customFormat="1" ht="24" customHeight="1" x14ac:dyDescent="0.2">
      <c r="C1184" s="600"/>
      <c r="U1184" s="533"/>
    </row>
    <row r="1185" spans="3:21" s="423" customFormat="1" ht="24" customHeight="1" x14ac:dyDescent="0.2">
      <c r="C1185" s="600"/>
      <c r="U1185" s="533"/>
    </row>
    <row r="1186" spans="3:21" s="423" customFormat="1" ht="24" customHeight="1" x14ac:dyDescent="0.2">
      <c r="C1186" s="600"/>
      <c r="U1186" s="533"/>
    </row>
    <row r="1187" spans="3:21" s="423" customFormat="1" ht="24" customHeight="1" x14ac:dyDescent="0.2">
      <c r="C1187" s="600"/>
      <c r="U1187" s="533"/>
    </row>
    <row r="1188" spans="3:21" s="423" customFormat="1" ht="24" customHeight="1" x14ac:dyDescent="0.2">
      <c r="C1188" s="600"/>
      <c r="U1188" s="533"/>
    </row>
    <row r="1189" spans="3:21" s="423" customFormat="1" ht="24" customHeight="1" x14ac:dyDescent="0.2">
      <c r="C1189" s="600"/>
      <c r="U1189" s="533"/>
    </row>
    <row r="1190" spans="3:21" s="423" customFormat="1" ht="24" customHeight="1" x14ac:dyDescent="0.2">
      <c r="C1190" s="600"/>
      <c r="U1190" s="533"/>
    </row>
    <row r="1191" spans="3:21" s="423" customFormat="1" ht="24" customHeight="1" x14ac:dyDescent="0.2">
      <c r="C1191" s="600"/>
      <c r="U1191" s="533"/>
    </row>
    <row r="1192" spans="3:21" s="423" customFormat="1" ht="24" customHeight="1" x14ac:dyDescent="0.2">
      <c r="C1192" s="600"/>
      <c r="U1192" s="533"/>
    </row>
    <row r="1193" spans="3:21" s="423" customFormat="1" ht="24" customHeight="1" x14ac:dyDescent="0.2">
      <c r="C1193" s="600"/>
      <c r="U1193" s="533"/>
    </row>
    <row r="1194" spans="3:21" s="423" customFormat="1" ht="24" customHeight="1" x14ac:dyDescent="0.2">
      <c r="C1194" s="600"/>
      <c r="U1194" s="533"/>
    </row>
    <row r="1195" spans="3:21" s="423" customFormat="1" ht="24" customHeight="1" x14ac:dyDescent="0.2">
      <c r="C1195" s="600"/>
      <c r="U1195" s="533"/>
    </row>
    <row r="1196" spans="3:21" s="423" customFormat="1" ht="24" customHeight="1" x14ac:dyDescent="0.2">
      <c r="C1196" s="600"/>
      <c r="U1196" s="533"/>
    </row>
    <row r="1197" spans="3:21" s="423" customFormat="1" ht="24" customHeight="1" x14ac:dyDescent="0.2">
      <c r="C1197" s="600"/>
      <c r="U1197" s="533"/>
    </row>
    <row r="1198" spans="3:21" s="423" customFormat="1" ht="24" customHeight="1" x14ac:dyDescent="0.2">
      <c r="C1198" s="600"/>
      <c r="U1198" s="533"/>
    </row>
    <row r="1199" spans="3:21" s="423" customFormat="1" ht="24" customHeight="1" x14ac:dyDescent="0.2">
      <c r="C1199" s="600"/>
      <c r="U1199" s="533"/>
    </row>
    <row r="1200" spans="3:21" s="423" customFormat="1" ht="24" customHeight="1" x14ac:dyDescent="0.2">
      <c r="C1200" s="600"/>
      <c r="U1200" s="533"/>
    </row>
    <row r="1201" spans="3:21" s="423" customFormat="1" ht="24" customHeight="1" x14ac:dyDescent="0.2">
      <c r="C1201" s="600"/>
      <c r="U1201" s="533"/>
    </row>
    <row r="1202" spans="3:21" s="423" customFormat="1" ht="24" customHeight="1" x14ac:dyDescent="0.2">
      <c r="C1202" s="600"/>
      <c r="U1202" s="533"/>
    </row>
    <row r="1203" spans="3:21" s="423" customFormat="1" ht="24" customHeight="1" x14ac:dyDescent="0.2">
      <c r="C1203" s="600"/>
      <c r="U1203" s="533"/>
    </row>
    <row r="1204" spans="3:21" s="423" customFormat="1" ht="24" customHeight="1" x14ac:dyDescent="0.2">
      <c r="C1204" s="600"/>
      <c r="U1204" s="533"/>
    </row>
    <row r="1205" spans="3:21" s="423" customFormat="1" ht="24" customHeight="1" x14ac:dyDescent="0.2">
      <c r="C1205" s="600"/>
      <c r="U1205" s="533"/>
    </row>
    <row r="1206" spans="3:21" s="423" customFormat="1" ht="24" customHeight="1" x14ac:dyDescent="0.2">
      <c r="C1206" s="600"/>
      <c r="U1206" s="533"/>
    </row>
    <row r="1207" spans="3:21" s="423" customFormat="1" ht="24" customHeight="1" x14ac:dyDescent="0.2">
      <c r="C1207" s="600"/>
      <c r="U1207" s="533"/>
    </row>
    <row r="1208" spans="3:21" s="423" customFormat="1" ht="24" customHeight="1" x14ac:dyDescent="0.2">
      <c r="C1208" s="600"/>
      <c r="U1208" s="533"/>
    </row>
    <row r="1209" spans="3:21" s="423" customFormat="1" ht="24" customHeight="1" x14ac:dyDescent="0.2">
      <c r="C1209" s="600"/>
      <c r="U1209" s="533"/>
    </row>
    <row r="1210" spans="3:21" s="423" customFormat="1" ht="24" customHeight="1" x14ac:dyDescent="0.2">
      <c r="C1210" s="600"/>
      <c r="U1210" s="533"/>
    </row>
    <row r="1211" spans="3:21" s="423" customFormat="1" ht="24" customHeight="1" x14ac:dyDescent="0.2">
      <c r="C1211" s="600"/>
      <c r="U1211" s="533"/>
    </row>
    <row r="1212" spans="3:21" s="423" customFormat="1" ht="24" customHeight="1" x14ac:dyDescent="0.2">
      <c r="C1212" s="600"/>
      <c r="U1212" s="533"/>
    </row>
    <row r="1213" spans="3:21" s="423" customFormat="1" ht="24" customHeight="1" x14ac:dyDescent="0.2">
      <c r="C1213" s="600"/>
      <c r="U1213" s="533"/>
    </row>
    <row r="1214" spans="3:21" s="423" customFormat="1" ht="24" customHeight="1" x14ac:dyDescent="0.2">
      <c r="C1214" s="600"/>
      <c r="U1214" s="533"/>
    </row>
    <row r="1215" spans="3:21" s="423" customFormat="1" ht="24" customHeight="1" x14ac:dyDescent="0.2">
      <c r="C1215" s="600"/>
      <c r="U1215" s="533"/>
    </row>
    <row r="1216" spans="3:21" s="423" customFormat="1" ht="24" customHeight="1" x14ac:dyDescent="0.2">
      <c r="C1216" s="600"/>
      <c r="U1216" s="533"/>
    </row>
    <row r="1217" spans="3:21" s="423" customFormat="1" ht="24" customHeight="1" x14ac:dyDescent="0.2">
      <c r="C1217" s="600"/>
      <c r="U1217" s="533"/>
    </row>
    <row r="1218" spans="3:21" s="423" customFormat="1" ht="24" customHeight="1" x14ac:dyDescent="0.2">
      <c r="C1218" s="600"/>
      <c r="U1218" s="533"/>
    </row>
    <row r="1219" spans="3:21" s="423" customFormat="1" ht="24" customHeight="1" x14ac:dyDescent="0.2">
      <c r="C1219" s="600"/>
      <c r="U1219" s="533"/>
    </row>
    <row r="1220" spans="3:21" s="423" customFormat="1" ht="24" customHeight="1" x14ac:dyDescent="0.2">
      <c r="C1220" s="600"/>
      <c r="U1220" s="533"/>
    </row>
    <row r="1221" spans="3:21" s="423" customFormat="1" ht="24" customHeight="1" x14ac:dyDescent="0.2">
      <c r="C1221" s="600"/>
      <c r="U1221" s="533"/>
    </row>
    <row r="1222" spans="3:21" s="423" customFormat="1" ht="24" customHeight="1" x14ac:dyDescent="0.2">
      <c r="C1222" s="600"/>
      <c r="U1222" s="533"/>
    </row>
    <row r="1223" spans="3:21" s="423" customFormat="1" ht="24" customHeight="1" x14ac:dyDescent="0.2">
      <c r="C1223" s="600"/>
      <c r="U1223" s="533"/>
    </row>
    <row r="1224" spans="3:21" s="423" customFormat="1" ht="24" customHeight="1" x14ac:dyDescent="0.2">
      <c r="C1224" s="600"/>
      <c r="U1224" s="533"/>
    </row>
    <row r="1225" spans="3:21" s="423" customFormat="1" ht="24" customHeight="1" x14ac:dyDescent="0.2">
      <c r="C1225" s="600"/>
      <c r="U1225" s="533"/>
    </row>
    <row r="1226" spans="3:21" s="423" customFormat="1" ht="24" customHeight="1" x14ac:dyDescent="0.2">
      <c r="C1226" s="600"/>
      <c r="U1226" s="533"/>
    </row>
    <row r="1227" spans="3:21" s="423" customFormat="1" ht="24" customHeight="1" x14ac:dyDescent="0.2">
      <c r="C1227" s="600"/>
      <c r="U1227" s="533"/>
    </row>
    <row r="1228" spans="3:21" s="423" customFormat="1" ht="24" customHeight="1" x14ac:dyDescent="0.2">
      <c r="C1228" s="600"/>
      <c r="U1228" s="533"/>
    </row>
    <row r="1229" spans="3:21" s="423" customFormat="1" ht="24" customHeight="1" x14ac:dyDescent="0.2">
      <c r="C1229" s="600"/>
      <c r="U1229" s="533"/>
    </row>
    <row r="1230" spans="3:21" s="423" customFormat="1" ht="24" customHeight="1" x14ac:dyDescent="0.2">
      <c r="C1230" s="600"/>
      <c r="U1230" s="533"/>
    </row>
    <row r="1231" spans="3:21" s="423" customFormat="1" ht="24" customHeight="1" x14ac:dyDescent="0.2">
      <c r="C1231" s="600"/>
      <c r="U1231" s="533"/>
    </row>
    <row r="1232" spans="3:21" s="423" customFormat="1" ht="24" customHeight="1" x14ac:dyDescent="0.2">
      <c r="C1232" s="600"/>
      <c r="U1232" s="533"/>
    </row>
    <row r="1233" spans="3:21" s="423" customFormat="1" ht="24" customHeight="1" x14ac:dyDescent="0.2">
      <c r="C1233" s="600"/>
      <c r="U1233" s="533"/>
    </row>
    <row r="1234" spans="3:21" s="423" customFormat="1" ht="24" customHeight="1" x14ac:dyDescent="0.2">
      <c r="C1234" s="600"/>
      <c r="U1234" s="533"/>
    </row>
    <row r="1235" spans="3:21" s="423" customFormat="1" ht="24" customHeight="1" x14ac:dyDescent="0.2">
      <c r="C1235" s="600"/>
      <c r="U1235" s="533"/>
    </row>
    <row r="1236" spans="3:21" s="423" customFormat="1" ht="24" customHeight="1" x14ac:dyDescent="0.2">
      <c r="C1236" s="600"/>
      <c r="U1236" s="533"/>
    </row>
    <row r="1237" spans="3:21" s="423" customFormat="1" ht="24" customHeight="1" x14ac:dyDescent="0.2">
      <c r="C1237" s="600"/>
      <c r="U1237" s="533"/>
    </row>
    <row r="1238" spans="3:21" s="423" customFormat="1" ht="24" customHeight="1" x14ac:dyDescent="0.2">
      <c r="C1238" s="600"/>
      <c r="U1238" s="533"/>
    </row>
    <row r="1239" spans="3:21" s="423" customFormat="1" ht="24" customHeight="1" x14ac:dyDescent="0.2">
      <c r="C1239" s="600"/>
      <c r="U1239" s="533"/>
    </row>
    <row r="1240" spans="3:21" s="423" customFormat="1" ht="24" customHeight="1" x14ac:dyDescent="0.2">
      <c r="C1240" s="600"/>
      <c r="U1240" s="533"/>
    </row>
    <row r="1241" spans="3:21" s="423" customFormat="1" ht="24" customHeight="1" x14ac:dyDescent="0.2">
      <c r="C1241" s="600"/>
      <c r="U1241" s="533"/>
    </row>
    <row r="1242" spans="3:21" s="423" customFormat="1" ht="24" customHeight="1" x14ac:dyDescent="0.2">
      <c r="C1242" s="600"/>
      <c r="U1242" s="533"/>
    </row>
    <row r="1243" spans="3:21" s="423" customFormat="1" ht="24" customHeight="1" x14ac:dyDescent="0.2">
      <c r="C1243" s="600"/>
      <c r="U1243" s="533"/>
    </row>
    <row r="1244" spans="3:21" s="423" customFormat="1" ht="24" customHeight="1" x14ac:dyDescent="0.2">
      <c r="C1244" s="600"/>
      <c r="U1244" s="533"/>
    </row>
    <row r="1245" spans="3:21" s="423" customFormat="1" ht="24" customHeight="1" x14ac:dyDescent="0.2">
      <c r="C1245" s="600"/>
      <c r="U1245" s="533"/>
    </row>
    <row r="1246" spans="3:21" s="423" customFormat="1" ht="24" customHeight="1" x14ac:dyDescent="0.2">
      <c r="C1246" s="600"/>
      <c r="U1246" s="533"/>
    </row>
    <row r="1247" spans="3:21" s="423" customFormat="1" ht="24" customHeight="1" x14ac:dyDescent="0.2">
      <c r="C1247" s="600"/>
      <c r="U1247" s="533"/>
    </row>
    <row r="1248" spans="3:21" s="423" customFormat="1" ht="24" customHeight="1" x14ac:dyDescent="0.2">
      <c r="C1248" s="600"/>
      <c r="U1248" s="533"/>
    </row>
    <row r="1249" spans="3:21" s="423" customFormat="1" ht="24" customHeight="1" x14ac:dyDescent="0.2">
      <c r="C1249" s="600"/>
      <c r="U1249" s="533"/>
    </row>
    <row r="1250" spans="3:21" s="423" customFormat="1" ht="24" customHeight="1" x14ac:dyDescent="0.2">
      <c r="C1250" s="600"/>
      <c r="U1250" s="533"/>
    </row>
    <row r="1251" spans="3:21" s="423" customFormat="1" ht="24" customHeight="1" x14ac:dyDescent="0.2">
      <c r="C1251" s="600"/>
      <c r="U1251" s="533"/>
    </row>
    <row r="1252" spans="3:21" s="423" customFormat="1" ht="24" customHeight="1" x14ac:dyDescent="0.2">
      <c r="C1252" s="600"/>
      <c r="U1252" s="533"/>
    </row>
    <row r="1253" spans="3:21" s="423" customFormat="1" ht="24" customHeight="1" x14ac:dyDescent="0.2">
      <c r="C1253" s="600"/>
      <c r="U1253" s="533"/>
    </row>
    <row r="1254" spans="3:21" s="423" customFormat="1" ht="24" customHeight="1" x14ac:dyDescent="0.2">
      <c r="C1254" s="600"/>
      <c r="U1254" s="533"/>
    </row>
    <row r="1255" spans="3:21" s="423" customFormat="1" ht="24" customHeight="1" x14ac:dyDescent="0.2">
      <c r="C1255" s="600"/>
      <c r="U1255" s="533"/>
    </row>
    <row r="1256" spans="3:21" s="423" customFormat="1" ht="24" customHeight="1" x14ac:dyDescent="0.2">
      <c r="C1256" s="600"/>
      <c r="U1256" s="533"/>
    </row>
    <row r="1257" spans="3:21" s="423" customFormat="1" ht="24" customHeight="1" x14ac:dyDescent="0.2">
      <c r="C1257" s="600"/>
      <c r="U1257" s="533"/>
    </row>
    <row r="1258" spans="3:21" s="423" customFormat="1" ht="24" customHeight="1" x14ac:dyDescent="0.2">
      <c r="C1258" s="600"/>
      <c r="U1258" s="533"/>
    </row>
    <row r="1259" spans="3:21" s="423" customFormat="1" ht="24" customHeight="1" x14ac:dyDescent="0.2">
      <c r="C1259" s="600"/>
      <c r="U1259" s="533"/>
    </row>
    <row r="1260" spans="3:21" s="423" customFormat="1" ht="24" customHeight="1" x14ac:dyDescent="0.2">
      <c r="C1260" s="600"/>
      <c r="U1260" s="533"/>
    </row>
    <row r="1261" spans="3:21" s="423" customFormat="1" ht="24" customHeight="1" x14ac:dyDescent="0.2">
      <c r="C1261" s="600"/>
      <c r="U1261" s="533"/>
    </row>
    <row r="1262" spans="3:21" s="423" customFormat="1" ht="24" customHeight="1" x14ac:dyDescent="0.2">
      <c r="C1262" s="600"/>
      <c r="U1262" s="533"/>
    </row>
    <row r="1263" spans="3:21" s="423" customFormat="1" ht="24" customHeight="1" x14ac:dyDescent="0.2">
      <c r="C1263" s="600"/>
      <c r="U1263" s="533"/>
    </row>
    <row r="1264" spans="3:21" s="423" customFormat="1" ht="24" customHeight="1" x14ac:dyDescent="0.2">
      <c r="C1264" s="600"/>
      <c r="U1264" s="533"/>
    </row>
    <row r="1265" spans="3:21" s="423" customFormat="1" ht="24" customHeight="1" x14ac:dyDescent="0.2">
      <c r="C1265" s="600"/>
      <c r="U1265" s="533"/>
    </row>
    <row r="1266" spans="3:21" s="423" customFormat="1" ht="24" customHeight="1" x14ac:dyDescent="0.2">
      <c r="C1266" s="600"/>
      <c r="U1266" s="533"/>
    </row>
    <row r="1267" spans="3:21" s="423" customFormat="1" ht="24" customHeight="1" x14ac:dyDescent="0.2">
      <c r="C1267" s="600"/>
      <c r="U1267" s="533"/>
    </row>
    <row r="1268" spans="3:21" s="423" customFormat="1" ht="24" customHeight="1" x14ac:dyDescent="0.2">
      <c r="C1268" s="600"/>
      <c r="U1268" s="533"/>
    </row>
    <row r="1269" spans="3:21" s="423" customFormat="1" ht="24" customHeight="1" x14ac:dyDescent="0.2">
      <c r="C1269" s="600"/>
      <c r="U1269" s="533"/>
    </row>
    <row r="1270" spans="3:21" s="423" customFormat="1" ht="24" customHeight="1" x14ac:dyDescent="0.2">
      <c r="C1270" s="600"/>
      <c r="U1270" s="533"/>
    </row>
    <row r="1271" spans="3:21" s="423" customFormat="1" ht="24" customHeight="1" x14ac:dyDescent="0.2">
      <c r="C1271" s="600"/>
      <c r="U1271" s="533"/>
    </row>
    <row r="1272" spans="3:21" s="423" customFormat="1" ht="24" customHeight="1" x14ac:dyDescent="0.2">
      <c r="C1272" s="600"/>
      <c r="U1272" s="533"/>
    </row>
    <row r="1273" spans="3:21" s="423" customFormat="1" ht="24" customHeight="1" x14ac:dyDescent="0.2">
      <c r="C1273" s="600"/>
      <c r="U1273" s="533"/>
    </row>
    <row r="1274" spans="3:21" s="423" customFormat="1" ht="24" customHeight="1" x14ac:dyDescent="0.2">
      <c r="C1274" s="600"/>
      <c r="U1274" s="533"/>
    </row>
    <row r="1275" spans="3:21" s="423" customFormat="1" ht="24" customHeight="1" x14ac:dyDescent="0.2">
      <c r="C1275" s="600"/>
      <c r="U1275" s="533"/>
    </row>
    <row r="1276" spans="3:21" s="423" customFormat="1" ht="24" customHeight="1" x14ac:dyDescent="0.2">
      <c r="C1276" s="600"/>
      <c r="U1276" s="533"/>
    </row>
    <row r="1277" spans="3:21" s="423" customFormat="1" ht="24" customHeight="1" x14ac:dyDescent="0.2">
      <c r="C1277" s="600"/>
      <c r="U1277" s="533"/>
    </row>
    <row r="1278" spans="3:21" s="423" customFormat="1" ht="24" customHeight="1" x14ac:dyDescent="0.2">
      <c r="C1278" s="600"/>
      <c r="U1278" s="533"/>
    </row>
    <row r="1279" spans="3:21" s="423" customFormat="1" ht="24" customHeight="1" x14ac:dyDescent="0.2">
      <c r="C1279" s="600"/>
      <c r="U1279" s="533"/>
    </row>
    <row r="1280" spans="3:21" s="423" customFormat="1" ht="24" customHeight="1" x14ac:dyDescent="0.2">
      <c r="C1280" s="600"/>
      <c r="U1280" s="533"/>
    </row>
    <row r="1281" spans="3:21" s="423" customFormat="1" ht="24" customHeight="1" x14ac:dyDescent="0.2">
      <c r="C1281" s="600"/>
      <c r="U1281" s="533"/>
    </row>
    <row r="1282" spans="3:21" s="423" customFormat="1" ht="24" customHeight="1" x14ac:dyDescent="0.2">
      <c r="C1282" s="600"/>
      <c r="U1282" s="533"/>
    </row>
    <row r="1283" spans="3:21" s="423" customFormat="1" ht="24" customHeight="1" x14ac:dyDescent="0.2">
      <c r="C1283" s="600"/>
      <c r="U1283" s="533"/>
    </row>
    <row r="1284" spans="3:21" s="423" customFormat="1" ht="24" customHeight="1" x14ac:dyDescent="0.2">
      <c r="C1284" s="600"/>
      <c r="U1284" s="533"/>
    </row>
    <row r="1285" spans="3:21" s="423" customFormat="1" ht="24" customHeight="1" x14ac:dyDescent="0.2">
      <c r="C1285" s="600"/>
      <c r="U1285" s="533"/>
    </row>
    <row r="1286" spans="3:21" s="423" customFormat="1" ht="24" customHeight="1" x14ac:dyDescent="0.2">
      <c r="C1286" s="600"/>
      <c r="U1286" s="533"/>
    </row>
    <row r="1287" spans="3:21" s="423" customFormat="1" ht="24" customHeight="1" x14ac:dyDescent="0.2">
      <c r="C1287" s="600"/>
      <c r="U1287" s="533"/>
    </row>
    <row r="1288" spans="3:21" s="423" customFormat="1" ht="24" customHeight="1" x14ac:dyDescent="0.2">
      <c r="C1288" s="600"/>
      <c r="U1288" s="533"/>
    </row>
    <row r="1289" spans="3:21" s="423" customFormat="1" ht="24" customHeight="1" x14ac:dyDescent="0.2">
      <c r="C1289" s="600"/>
      <c r="U1289" s="533"/>
    </row>
    <row r="1290" spans="3:21" s="423" customFormat="1" ht="24" customHeight="1" x14ac:dyDescent="0.2">
      <c r="C1290" s="600"/>
      <c r="U1290" s="533"/>
    </row>
    <row r="1291" spans="3:21" s="423" customFormat="1" ht="24" customHeight="1" x14ac:dyDescent="0.2">
      <c r="C1291" s="600"/>
      <c r="U1291" s="533"/>
    </row>
    <row r="1292" spans="3:21" s="423" customFormat="1" ht="24" customHeight="1" x14ac:dyDescent="0.2">
      <c r="C1292" s="600"/>
      <c r="U1292" s="533"/>
    </row>
    <row r="1293" spans="3:21" s="423" customFormat="1" ht="24" customHeight="1" x14ac:dyDescent="0.2">
      <c r="C1293" s="600"/>
      <c r="U1293" s="533"/>
    </row>
    <row r="1294" spans="3:21" s="423" customFormat="1" ht="24" customHeight="1" x14ac:dyDescent="0.2">
      <c r="C1294" s="600"/>
      <c r="U1294" s="533"/>
    </row>
    <row r="1295" spans="3:21" s="423" customFormat="1" ht="24" customHeight="1" x14ac:dyDescent="0.2">
      <c r="C1295" s="600"/>
      <c r="U1295" s="533"/>
    </row>
    <row r="1296" spans="3:21" s="423" customFormat="1" ht="24" customHeight="1" x14ac:dyDescent="0.2">
      <c r="C1296" s="600"/>
      <c r="U1296" s="533"/>
    </row>
    <row r="1297" spans="3:21" s="423" customFormat="1" ht="24" customHeight="1" x14ac:dyDescent="0.2">
      <c r="C1297" s="600"/>
      <c r="U1297" s="533"/>
    </row>
    <row r="1298" spans="3:21" s="423" customFormat="1" ht="24" customHeight="1" x14ac:dyDescent="0.2">
      <c r="C1298" s="600"/>
      <c r="U1298" s="533"/>
    </row>
    <row r="1299" spans="3:21" s="423" customFormat="1" ht="24" customHeight="1" x14ac:dyDescent="0.2">
      <c r="C1299" s="600"/>
      <c r="U1299" s="533"/>
    </row>
    <row r="1300" spans="3:21" s="423" customFormat="1" ht="24" customHeight="1" x14ac:dyDescent="0.2">
      <c r="C1300" s="600"/>
      <c r="U1300" s="533"/>
    </row>
    <row r="1301" spans="3:21" s="423" customFormat="1" ht="24" customHeight="1" x14ac:dyDescent="0.2">
      <c r="C1301" s="600"/>
      <c r="U1301" s="533"/>
    </row>
    <row r="1302" spans="3:21" s="423" customFormat="1" ht="24" customHeight="1" x14ac:dyDescent="0.2">
      <c r="C1302" s="600"/>
      <c r="U1302" s="533"/>
    </row>
    <row r="1303" spans="3:21" s="423" customFormat="1" ht="24" customHeight="1" x14ac:dyDescent="0.2">
      <c r="C1303" s="600"/>
      <c r="U1303" s="533"/>
    </row>
    <row r="1304" spans="3:21" s="423" customFormat="1" ht="24" customHeight="1" x14ac:dyDescent="0.2">
      <c r="C1304" s="600"/>
      <c r="U1304" s="533"/>
    </row>
    <row r="1305" spans="3:21" s="423" customFormat="1" ht="24" customHeight="1" x14ac:dyDescent="0.2">
      <c r="C1305" s="600"/>
      <c r="U1305" s="533"/>
    </row>
    <row r="1306" spans="3:21" s="423" customFormat="1" ht="24" customHeight="1" x14ac:dyDescent="0.2">
      <c r="C1306" s="600"/>
      <c r="U1306" s="533"/>
    </row>
    <row r="1307" spans="3:21" s="423" customFormat="1" ht="24" customHeight="1" x14ac:dyDescent="0.2">
      <c r="C1307" s="600"/>
      <c r="U1307" s="533"/>
    </row>
    <row r="1308" spans="3:21" s="423" customFormat="1" ht="24" customHeight="1" x14ac:dyDescent="0.2">
      <c r="C1308" s="600"/>
      <c r="U1308" s="533"/>
    </row>
    <row r="1309" spans="3:21" s="423" customFormat="1" ht="24" customHeight="1" x14ac:dyDescent="0.2">
      <c r="C1309" s="600"/>
      <c r="U1309" s="533"/>
    </row>
    <row r="1310" spans="3:21" s="423" customFormat="1" ht="24" customHeight="1" x14ac:dyDescent="0.2">
      <c r="C1310" s="600"/>
      <c r="U1310" s="533"/>
    </row>
    <row r="1311" spans="3:21" s="423" customFormat="1" ht="24" customHeight="1" x14ac:dyDescent="0.2">
      <c r="C1311" s="600"/>
      <c r="U1311" s="533"/>
    </row>
    <row r="1312" spans="3:21" s="423" customFormat="1" ht="24" customHeight="1" x14ac:dyDescent="0.2">
      <c r="C1312" s="600"/>
      <c r="U1312" s="533"/>
    </row>
    <row r="1313" spans="3:21" s="423" customFormat="1" ht="24" customHeight="1" x14ac:dyDescent="0.2">
      <c r="C1313" s="600"/>
      <c r="U1313" s="533"/>
    </row>
    <row r="1314" spans="3:21" s="423" customFormat="1" ht="24" customHeight="1" x14ac:dyDescent="0.2">
      <c r="C1314" s="600"/>
      <c r="U1314" s="533"/>
    </row>
    <row r="1315" spans="3:21" s="423" customFormat="1" ht="24" customHeight="1" x14ac:dyDescent="0.2">
      <c r="C1315" s="600"/>
      <c r="U1315" s="533"/>
    </row>
    <row r="1316" spans="3:21" s="423" customFormat="1" ht="24" customHeight="1" x14ac:dyDescent="0.2">
      <c r="C1316" s="600"/>
      <c r="U1316" s="533"/>
    </row>
    <row r="1317" spans="3:21" s="423" customFormat="1" ht="24" customHeight="1" x14ac:dyDescent="0.2">
      <c r="C1317" s="600"/>
      <c r="U1317" s="533"/>
    </row>
    <row r="1318" spans="3:21" s="423" customFormat="1" ht="24" customHeight="1" x14ac:dyDescent="0.2">
      <c r="C1318" s="600"/>
      <c r="U1318" s="533"/>
    </row>
    <row r="1319" spans="3:21" s="423" customFormat="1" ht="24" customHeight="1" x14ac:dyDescent="0.2">
      <c r="C1319" s="600"/>
      <c r="U1319" s="533"/>
    </row>
    <row r="1320" spans="3:21" s="423" customFormat="1" ht="24" customHeight="1" x14ac:dyDescent="0.2">
      <c r="C1320" s="600"/>
      <c r="U1320" s="533"/>
    </row>
    <row r="1321" spans="3:21" s="423" customFormat="1" ht="24" customHeight="1" x14ac:dyDescent="0.2">
      <c r="C1321" s="600"/>
      <c r="U1321" s="533"/>
    </row>
    <row r="1322" spans="3:21" s="423" customFormat="1" ht="24" customHeight="1" x14ac:dyDescent="0.2">
      <c r="C1322" s="600"/>
      <c r="U1322" s="533"/>
    </row>
    <row r="1323" spans="3:21" s="423" customFormat="1" ht="24" customHeight="1" x14ac:dyDescent="0.2">
      <c r="C1323" s="600"/>
      <c r="U1323" s="533"/>
    </row>
    <row r="1324" spans="3:21" s="423" customFormat="1" ht="24" customHeight="1" x14ac:dyDescent="0.2">
      <c r="C1324" s="600"/>
      <c r="U1324" s="533"/>
    </row>
    <row r="1325" spans="3:21" s="423" customFormat="1" ht="24" customHeight="1" x14ac:dyDescent="0.2">
      <c r="C1325" s="600"/>
      <c r="U1325" s="533"/>
    </row>
    <row r="1326" spans="3:21" s="423" customFormat="1" ht="24" customHeight="1" x14ac:dyDescent="0.2">
      <c r="C1326" s="600"/>
      <c r="U1326" s="533"/>
    </row>
    <row r="1327" spans="3:21" s="423" customFormat="1" ht="24" customHeight="1" x14ac:dyDescent="0.2">
      <c r="C1327" s="600"/>
      <c r="U1327" s="533"/>
    </row>
    <row r="1328" spans="3:21" s="423" customFormat="1" ht="24" customHeight="1" x14ac:dyDescent="0.2">
      <c r="C1328" s="600"/>
      <c r="U1328" s="533"/>
    </row>
    <row r="1329" spans="3:21" s="423" customFormat="1" ht="24" customHeight="1" x14ac:dyDescent="0.2">
      <c r="C1329" s="600"/>
      <c r="U1329" s="533"/>
    </row>
    <row r="1330" spans="3:21" s="423" customFormat="1" ht="24" customHeight="1" x14ac:dyDescent="0.2">
      <c r="C1330" s="600"/>
      <c r="U1330" s="533"/>
    </row>
    <row r="1331" spans="3:21" s="423" customFormat="1" ht="24" customHeight="1" x14ac:dyDescent="0.2">
      <c r="C1331" s="600"/>
      <c r="U1331" s="533"/>
    </row>
    <row r="1332" spans="3:21" s="423" customFormat="1" ht="24" customHeight="1" x14ac:dyDescent="0.2">
      <c r="C1332" s="600"/>
      <c r="U1332" s="533"/>
    </row>
    <row r="1333" spans="3:21" s="423" customFormat="1" ht="24" customHeight="1" x14ac:dyDescent="0.2">
      <c r="C1333" s="600"/>
      <c r="U1333" s="533"/>
    </row>
    <row r="1334" spans="3:21" s="423" customFormat="1" ht="24" customHeight="1" x14ac:dyDescent="0.2">
      <c r="C1334" s="600"/>
      <c r="U1334" s="533"/>
    </row>
    <row r="1335" spans="3:21" s="423" customFormat="1" ht="24" customHeight="1" x14ac:dyDescent="0.2">
      <c r="C1335" s="600"/>
      <c r="U1335" s="533"/>
    </row>
    <row r="1336" spans="3:21" s="423" customFormat="1" ht="24" customHeight="1" x14ac:dyDescent="0.2">
      <c r="C1336" s="600"/>
      <c r="U1336" s="533"/>
    </row>
    <row r="1337" spans="3:21" s="423" customFormat="1" ht="24" customHeight="1" x14ac:dyDescent="0.2">
      <c r="C1337" s="600"/>
      <c r="U1337" s="533"/>
    </row>
    <row r="1338" spans="3:21" s="423" customFormat="1" ht="24" customHeight="1" x14ac:dyDescent="0.2">
      <c r="C1338" s="600"/>
      <c r="U1338" s="533"/>
    </row>
    <row r="1339" spans="3:21" s="423" customFormat="1" ht="24" customHeight="1" x14ac:dyDescent="0.2">
      <c r="C1339" s="600"/>
      <c r="U1339" s="533"/>
    </row>
    <row r="1340" spans="3:21" s="423" customFormat="1" ht="24" customHeight="1" x14ac:dyDescent="0.2">
      <c r="C1340" s="600"/>
      <c r="U1340" s="533"/>
    </row>
    <row r="1341" spans="3:21" s="423" customFormat="1" ht="24" customHeight="1" x14ac:dyDescent="0.2">
      <c r="C1341" s="600"/>
      <c r="U1341" s="533"/>
    </row>
    <row r="1342" spans="3:21" s="423" customFormat="1" ht="24" customHeight="1" x14ac:dyDescent="0.2">
      <c r="C1342" s="600"/>
      <c r="U1342" s="533"/>
    </row>
    <row r="1343" spans="3:21" s="423" customFormat="1" ht="24" customHeight="1" x14ac:dyDescent="0.2">
      <c r="C1343" s="600"/>
      <c r="U1343" s="533"/>
    </row>
    <row r="1344" spans="3:21" s="423" customFormat="1" ht="24" customHeight="1" x14ac:dyDescent="0.2">
      <c r="C1344" s="600"/>
      <c r="U1344" s="533"/>
    </row>
    <row r="1345" spans="3:21" s="423" customFormat="1" ht="24" customHeight="1" x14ac:dyDescent="0.2">
      <c r="C1345" s="600"/>
      <c r="U1345" s="533"/>
    </row>
    <row r="1346" spans="3:21" s="423" customFormat="1" ht="24" customHeight="1" x14ac:dyDescent="0.2">
      <c r="C1346" s="600"/>
      <c r="U1346" s="533"/>
    </row>
    <row r="1347" spans="3:21" s="423" customFormat="1" ht="24" customHeight="1" x14ac:dyDescent="0.2">
      <c r="C1347" s="600"/>
      <c r="U1347" s="533"/>
    </row>
    <row r="1348" spans="3:21" s="423" customFormat="1" ht="24" customHeight="1" x14ac:dyDescent="0.2">
      <c r="C1348" s="600"/>
      <c r="U1348" s="533"/>
    </row>
    <row r="1349" spans="3:21" s="423" customFormat="1" ht="24" customHeight="1" x14ac:dyDescent="0.2">
      <c r="C1349" s="600"/>
      <c r="U1349" s="533"/>
    </row>
    <row r="1350" spans="3:21" s="423" customFormat="1" ht="24" customHeight="1" x14ac:dyDescent="0.2">
      <c r="C1350" s="600"/>
      <c r="U1350" s="533"/>
    </row>
    <row r="1351" spans="3:21" s="423" customFormat="1" ht="24" customHeight="1" x14ac:dyDescent="0.2">
      <c r="C1351" s="600"/>
      <c r="U1351" s="533"/>
    </row>
    <row r="1352" spans="3:21" s="423" customFormat="1" ht="24" customHeight="1" x14ac:dyDescent="0.2">
      <c r="C1352" s="600"/>
      <c r="U1352" s="533"/>
    </row>
    <row r="1353" spans="3:21" s="423" customFormat="1" ht="24" customHeight="1" x14ac:dyDescent="0.2">
      <c r="C1353" s="600"/>
      <c r="U1353" s="533"/>
    </row>
    <row r="1354" spans="3:21" s="423" customFormat="1" ht="24" customHeight="1" x14ac:dyDescent="0.2">
      <c r="C1354" s="600"/>
      <c r="U1354" s="533"/>
    </row>
    <row r="1355" spans="3:21" s="423" customFormat="1" ht="24" customHeight="1" x14ac:dyDescent="0.2">
      <c r="C1355" s="600"/>
      <c r="U1355" s="533"/>
    </row>
    <row r="1356" spans="3:21" s="423" customFormat="1" ht="24" customHeight="1" x14ac:dyDescent="0.2">
      <c r="C1356" s="600"/>
      <c r="U1356" s="533"/>
    </row>
    <row r="1357" spans="3:21" s="423" customFormat="1" ht="24" customHeight="1" x14ac:dyDescent="0.2">
      <c r="C1357" s="600"/>
      <c r="U1357" s="533"/>
    </row>
    <row r="1358" spans="3:21" s="423" customFormat="1" ht="24" customHeight="1" x14ac:dyDescent="0.2">
      <c r="C1358" s="600"/>
      <c r="U1358" s="533"/>
    </row>
    <row r="1359" spans="3:21" s="423" customFormat="1" ht="24" customHeight="1" x14ac:dyDescent="0.2">
      <c r="C1359" s="600"/>
      <c r="U1359" s="533"/>
    </row>
    <row r="1360" spans="3:21" s="423" customFormat="1" ht="24" customHeight="1" x14ac:dyDescent="0.2">
      <c r="C1360" s="600"/>
      <c r="U1360" s="533"/>
    </row>
    <row r="1361" spans="3:21" s="423" customFormat="1" ht="24" customHeight="1" x14ac:dyDescent="0.2">
      <c r="C1361" s="600"/>
      <c r="U1361" s="533"/>
    </row>
    <row r="1362" spans="3:21" s="423" customFormat="1" ht="24" customHeight="1" x14ac:dyDescent="0.2">
      <c r="C1362" s="600"/>
      <c r="U1362" s="533"/>
    </row>
    <row r="1363" spans="3:21" s="423" customFormat="1" ht="24" customHeight="1" x14ac:dyDescent="0.2">
      <c r="C1363" s="600"/>
      <c r="U1363" s="533"/>
    </row>
    <row r="1364" spans="3:21" s="423" customFormat="1" ht="24" customHeight="1" x14ac:dyDescent="0.2">
      <c r="C1364" s="600"/>
      <c r="U1364" s="533"/>
    </row>
    <row r="1365" spans="3:21" s="423" customFormat="1" ht="24" customHeight="1" x14ac:dyDescent="0.2">
      <c r="C1365" s="600"/>
      <c r="U1365" s="533"/>
    </row>
    <row r="1366" spans="3:21" s="423" customFormat="1" ht="24" customHeight="1" x14ac:dyDescent="0.2">
      <c r="C1366" s="600"/>
      <c r="U1366" s="533"/>
    </row>
    <row r="1367" spans="3:21" s="423" customFormat="1" ht="24" customHeight="1" x14ac:dyDescent="0.2">
      <c r="C1367" s="600"/>
      <c r="U1367" s="533"/>
    </row>
    <row r="1368" spans="3:21" s="423" customFormat="1" ht="24" customHeight="1" x14ac:dyDescent="0.2">
      <c r="C1368" s="600"/>
      <c r="U1368" s="533"/>
    </row>
    <row r="1369" spans="3:21" s="423" customFormat="1" ht="24" customHeight="1" x14ac:dyDescent="0.2">
      <c r="C1369" s="600"/>
      <c r="U1369" s="533"/>
    </row>
    <row r="1370" spans="3:21" s="423" customFormat="1" ht="24" customHeight="1" x14ac:dyDescent="0.2">
      <c r="C1370" s="600"/>
      <c r="U1370" s="533"/>
    </row>
    <row r="1371" spans="3:21" s="423" customFormat="1" ht="24" customHeight="1" x14ac:dyDescent="0.2">
      <c r="C1371" s="600"/>
      <c r="U1371" s="533"/>
    </row>
    <row r="1372" spans="3:21" s="423" customFormat="1" ht="24" customHeight="1" x14ac:dyDescent="0.2">
      <c r="C1372" s="600"/>
      <c r="U1372" s="533"/>
    </row>
    <row r="1373" spans="3:21" s="423" customFormat="1" ht="24" customHeight="1" x14ac:dyDescent="0.2">
      <c r="C1373" s="600"/>
      <c r="U1373" s="533"/>
    </row>
    <row r="1374" spans="3:21" s="423" customFormat="1" ht="24" customHeight="1" x14ac:dyDescent="0.2">
      <c r="C1374" s="600"/>
      <c r="U1374" s="533"/>
    </row>
    <row r="1375" spans="3:21" s="423" customFormat="1" ht="24" customHeight="1" x14ac:dyDescent="0.2">
      <c r="C1375" s="600"/>
      <c r="U1375" s="533"/>
    </row>
    <row r="1376" spans="3:21" s="423" customFormat="1" ht="24" customHeight="1" x14ac:dyDescent="0.2">
      <c r="C1376" s="600"/>
      <c r="U1376" s="533"/>
    </row>
    <row r="1377" spans="3:21" s="423" customFormat="1" ht="24" customHeight="1" x14ac:dyDescent="0.2">
      <c r="C1377" s="600"/>
      <c r="U1377" s="533"/>
    </row>
    <row r="1378" spans="3:21" s="423" customFormat="1" ht="24" customHeight="1" x14ac:dyDescent="0.2">
      <c r="C1378" s="600"/>
      <c r="U1378" s="533"/>
    </row>
    <row r="1379" spans="3:21" s="423" customFormat="1" ht="24" customHeight="1" x14ac:dyDescent="0.2">
      <c r="C1379" s="600"/>
      <c r="U1379" s="533"/>
    </row>
    <row r="1380" spans="3:21" s="423" customFormat="1" ht="24" customHeight="1" x14ac:dyDescent="0.2">
      <c r="C1380" s="600"/>
      <c r="U1380" s="533"/>
    </row>
    <row r="1381" spans="3:21" s="423" customFormat="1" ht="24" customHeight="1" x14ac:dyDescent="0.2">
      <c r="C1381" s="600"/>
      <c r="U1381" s="533"/>
    </row>
    <row r="1382" spans="3:21" s="423" customFormat="1" ht="24" customHeight="1" x14ac:dyDescent="0.2">
      <c r="C1382" s="600"/>
      <c r="U1382" s="533"/>
    </row>
    <row r="1383" spans="3:21" s="423" customFormat="1" ht="24" customHeight="1" x14ac:dyDescent="0.2">
      <c r="C1383" s="600"/>
      <c r="U1383" s="533"/>
    </row>
    <row r="1384" spans="3:21" s="423" customFormat="1" ht="24" customHeight="1" x14ac:dyDescent="0.2">
      <c r="C1384" s="600"/>
      <c r="U1384" s="533"/>
    </row>
    <row r="1385" spans="3:21" s="423" customFormat="1" ht="24" customHeight="1" x14ac:dyDescent="0.2">
      <c r="C1385" s="600"/>
      <c r="U1385" s="533"/>
    </row>
    <row r="1386" spans="3:21" s="423" customFormat="1" ht="24" customHeight="1" x14ac:dyDescent="0.2">
      <c r="C1386" s="600"/>
      <c r="U1386" s="533"/>
    </row>
    <row r="1387" spans="3:21" s="423" customFormat="1" ht="24" customHeight="1" x14ac:dyDescent="0.2">
      <c r="C1387" s="600"/>
      <c r="U1387" s="533"/>
    </row>
    <row r="1388" spans="3:21" s="423" customFormat="1" ht="24" customHeight="1" x14ac:dyDescent="0.2">
      <c r="C1388" s="600"/>
      <c r="U1388" s="533"/>
    </row>
    <row r="1389" spans="3:21" s="423" customFormat="1" ht="24" customHeight="1" x14ac:dyDescent="0.2">
      <c r="C1389" s="600"/>
      <c r="U1389" s="533"/>
    </row>
    <row r="1390" spans="3:21" s="423" customFormat="1" ht="24" customHeight="1" x14ac:dyDescent="0.2">
      <c r="C1390" s="600"/>
      <c r="U1390" s="533"/>
    </row>
    <row r="1391" spans="3:21" s="423" customFormat="1" ht="24" customHeight="1" x14ac:dyDescent="0.2">
      <c r="C1391" s="600"/>
      <c r="U1391" s="533"/>
    </row>
    <row r="1392" spans="3:21" s="423" customFormat="1" ht="24" customHeight="1" x14ac:dyDescent="0.2">
      <c r="C1392" s="600"/>
      <c r="U1392" s="533"/>
    </row>
    <row r="1393" spans="3:21" s="423" customFormat="1" ht="24" customHeight="1" x14ac:dyDescent="0.2">
      <c r="C1393" s="600"/>
      <c r="U1393" s="533"/>
    </row>
    <row r="1394" spans="3:21" s="423" customFormat="1" ht="24" customHeight="1" x14ac:dyDescent="0.2">
      <c r="C1394" s="600"/>
      <c r="U1394" s="533"/>
    </row>
    <row r="1395" spans="3:21" s="423" customFormat="1" ht="24" customHeight="1" x14ac:dyDescent="0.2">
      <c r="C1395" s="600"/>
      <c r="U1395" s="533"/>
    </row>
    <row r="1396" spans="3:21" s="423" customFormat="1" ht="24" customHeight="1" x14ac:dyDescent="0.2">
      <c r="C1396" s="600"/>
      <c r="U1396" s="533"/>
    </row>
    <row r="1397" spans="3:21" s="423" customFormat="1" ht="24" customHeight="1" x14ac:dyDescent="0.2">
      <c r="C1397" s="600"/>
      <c r="U1397" s="533"/>
    </row>
    <row r="1398" spans="3:21" s="423" customFormat="1" ht="24" customHeight="1" x14ac:dyDescent="0.2">
      <c r="C1398" s="600"/>
      <c r="U1398" s="533"/>
    </row>
    <row r="1399" spans="3:21" s="423" customFormat="1" ht="24" customHeight="1" x14ac:dyDescent="0.2">
      <c r="C1399" s="600"/>
      <c r="U1399" s="533"/>
    </row>
    <row r="1400" spans="3:21" s="423" customFormat="1" ht="24" customHeight="1" x14ac:dyDescent="0.2">
      <c r="C1400" s="600"/>
      <c r="U1400" s="533"/>
    </row>
    <row r="1401" spans="3:21" s="423" customFormat="1" ht="24" customHeight="1" x14ac:dyDescent="0.2">
      <c r="C1401" s="600"/>
      <c r="U1401" s="533"/>
    </row>
    <row r="1402" spans="3:21" s="423" customFormat="1" ht="24" customHeight="1" x14ac:dyDescent="0.2">
      <c r="C1402" s="600"/>
      <c r="U1402" s="533"/>
    </row>
    <row r="1403" spans="3:21" s="423" customFormat="1" ht="24" customHeight="1" x14ac:dyDescent="0.2">
      <c r="C1403" s="600"/>
      <c r="U1403" s="533"/>
    </row>
    <row r="1404" spans="3:21" s="423" customFormat="1" ht="24" customHeight="1" x14ac:dyDescent="0.2">
      <c r="C1404" s="600"/>
      <c r="U1404" s="533"/>
    </row>
    <row r="1405" spans="3:21" s="423" customFormat="1" ht="24" customHeight="1" x14ac:dyDescent="0.2">
      <c r="C1405" s="600"/>
      <c r="U1405" s="533"/>
    </row>
    <row r="1406" spans="3:21" s="423" customFormat="1" ht="24" customHeight="1" x14ac:dyDescent="0.2">
      <c r="C1406" s="600"/>
      <c r="U1406" s="533"/>
    </row>
    <row r="1407" spans="3:21" s="423" customFormat="1" ht="24" customHeight="1" x14ac:dyDescent="0.2">
      <c r="C1407" s="600"/>
      <c r="U1407" s="533"/>
    </row>
    <row r="1408" spans="3:21" s="423" customFormat="1" ht="24" customHeight="1" x14ac:dyDescent="0.2">
      <c r="C1408" s="600"/>
      <c r="U1408" s="533"/>
    </row>
    <row r="1409" spans="3:21" s="423" customFormat="1" ht="24" customHeight="1" x14ac:dyDescent="0.2">
      <c r="C1409" s="600"/>
      <c r="U1409" s="533"/>
    </row>
    <row r="1410" spans="3:21" s="423" customFormat="1" ht="24" customHeight="1" x14ac:dyDescent="0.2">
      <c r="C1410" s="600"/>
      <c r="U1410" s="533"/>
    </row>
    <row r="1411" spans="3:21" s="423" customFormat="1" ht="24" customHeight="1" x14ac:dyDescent="0.2">
      <c r="C1411" s="600"/>
      <c r="U1411" s="533"/>
    </row>
    <row r="1412" spans="3:21" s="423" customFormat="1" ht="24" customHeight="1" x14ac:dyDescent="0.2">
      <c r="C1412" s="600"/>
      <c r="U1412" s="533"/>
    </row>
    <row r="1413" spans="3:21" s="423" customFormat="1" ht="24" customHeight="1" x14ac:dyDescent="0.2">
      <c r="C1413" s="600"/>
      <c r="U1413" s="533"/>
    </row>
    <row r="1414" spans="3:21" s="423" customFormat="1" ht="24" customHeight="1" x14ac:dyDescent="0.2">
      <c r="C1414" s="600"/>
      <c r="U1414" s="533"/>
    </row>
    <row r="1415" spans="3:21" s="423" customFormat="1" ht="24" customHeight="1" x14ac:dyDescent="0.2">
      <c r="C1415" s="600"/>
      <c r="U1415" s="533"/>
    </row>
    <row r="1416" spans="3:21" s="423" customFormat="1" ht="24" customHeight="1" x14ac:dyDescent="0.2">
      <c r="C1416" s="600"/>
      <c r="U1416" s="533"/>
    </row>
    <row r="1417" spans="3:21" s="423" customFormat="1" ht="24" customHeight="1" x14ac:dyDescent="0.2">
      <c r="C1417" s="600"/>
      <c r="U1417" s="533"/>
    </row>
    <row r="1418" spans="3:21" s="423" customFormat="1" ht="24" customHeight="1" x14ac:dyDescent="0.2">
      <c r="C1418" s="600"/>
      <c r="U1418" s="533"/>
    </row>
    <row r="1419" spans="3:21" s="423" customFormat="1" ht="24" customHeight="1" x14ac:dyDescent="0.2">
      <c r="C1419" s="600"/>
      <c r="U1419" s="533"/>
    </row>
    <row r="1420" spans="3:21" s="423" customFormat="1" ht="24" customHeight="1" x14ac:dyDescent="0.2">
      <c r="C1420" s="600"/>
      <c r="U1420" s="533"/>
    </row>
    <row r="1421" spans="3:21" s="423" customFormat="1" ht="24" customHeight="1" x14ac:dyDescent="0.2">
      <c r="C1421" s="600"/>
      <c r="U1421" s="533"/>
    </row>
    <row r="1422" spans="3:21" s="423" customFormat="1" ht="24" customHeight="1" x14ac:dyDescent="0.2">
      <c r="C1422" s="600"/>
      <c r="U1422" s="533"/>
    </row>
    <row r="1423" spans="3:21" s="423" customFormat="1" ht="24" customHeight="1" x14ac:dyDescent="0.2">
      <c r="C1423" s="600"/>
      <c r="U1423" s="533"/>
    </row>
    <row r="1424" spans="3:21" s="423" customFormat="1" ht="24" customHeight="1" x14ac:dyDescent="0.2">
      <c r="C1424" s="600"/>
      <c r="U1424" s="533"/>
    </row>
    <row r="1425" spans="3:21" s="423" customFormat="1" ht="24" customHeight="1" x14ac:dyDescent="0.2">
      <c r="C1425" s="600"/>
      <c r="U1425" s="533"/>
    </row>
    <row r="1426" spans="3:21" s="423" customFormat="1" ht="24" customHeight="1" x14ac:dyDescent="0.2">
      <c r="C1426" s="600"/>
      <c r="U1426" s="533"/>
    </row>
    <row r="1427" spans="3:21" s="423" customFormat="1" ht="24" customHeight="1" x14ac:dyDescent="0.2">
      <c r="C1427" s="600"/>
      <c r="U1427" s="533"/>
    </row>
    <row r="1428" spans="3:21" s="423" customFormat="1" ht="24" customHeight="1" x14ac:dyDescent="0.2">
      <c r="C1428" s="600"/>
      <c r="U1428" s="533"/>
    </row>
    <row r="1429" spans="3:21" s="423" customFormat="1" ht="24" customHeight="1" x14ac:dyDescent="0.2">
      <c r="C1429" s="600"/>
      <c r="U1429" s="533"/>
    </row>
    <row r="1430" spans="3:21" s="423" customFormat="1" ht="24" customHeight="1" x14ac:dyDescent="0.2">
      <c r="C1430" s="600"/>
      <c r="U1430" s="533"/>
    </row>
    <row r="1431" spans="3:21" s="423" customFormat="1" ht="24" customHeight="1" x14ac:dyDescent="0.2">
      <c r="C1431" s="600"/>
      <c r="U1431" s="533"/>
    </row>
    <row r="1432" spans="3:21" s="423" customFormat="1" ht="24" customHeight="1" x14ac:dyDescent="0.2">
      <c r="C1432" s="600"/>
      <c r="U1432" s="533"/>
    </row>
    <row r="1433" spans="3:21" s="423" customFormat="1" ht="24" customHeight="1" x14ac:dyDescent="0.2">
      <c r="C1433" s="600"/>
      <c r="U1433" s="533"/>
    </row>
    <row r="1434" spans="3:21" s="423" customFormat="1" ht="24" customHeight="1" x14ac:dyDescent="0.2">
      <c r="C1434" s="600"/>
      <c r="U1434" s="533"/>
    </row>
    <row r="1435" spans="3:21" s="423" customFormat="1" ht="24" customHeight="1" x14ac:dyDescent="0.2">
      <c r="C1435" s="600"/>
      <c r="U1435" s="533"/>
    </row>
    <row r="1436" spans="3:21" s="423" customFormat="1" ht="24" customHeight="1" x14ac:dyDescent="0.2">
      <c r="C1436" s="600"/>
      <c r="U1436" s="533"/>
    </row>
    <row r="1437" spans="3:21" s="423" customFormat="1" ht="24" customHeight="1" x14ac:dyDescent="0.2">
      <c r="C1437" s="600"/>
      <c r="U1437" s="533"/>
    </row>
    <row r="1438" spans="3:21" s="423" customFormat="1" ht="24" customHeight="1" x14ac:dyDescent="0.2">
      <c r="C1438" s="600"/>
      <c r="U1438" s="533"/>
    </row>
    <row r="1439" spans="3:21" s="423" customFormat="1" ht="24" customHeight="1" x14ac:dyDescent="0.2">
      <c r="C1439" s="600"/>
      <c r="U1439" s="533"/>
    </row>
    <row r="1440" spans="3:21" s="423" customFormat="1" ht="24" customHeight="1" x14ac:dyDescent="0.2">
      <c r="C1440" s="600"/>
      <c r="U1440" s="533"/>
    </row>
    <row r="1441" spans="3:21" s="423" customFormat="1" ht="24" customHeight="1" x14ac:dyDescent="0.2">
      <c r="C1441" s="600"/>
      <c r="U1441" s="533"/>
    </row>
    <row r="1442" spans="3:21" s="423" customFormat="1" ht="24" customHeight="1" x14ac:dyDescent="0.2">
      <c r="C1442" s="600"/>
      <c r="U1442" s="533"/>
    </row>
    <row r="1443" spans="3:21" s="423" customFormat="1" ht="24" customHeight="1" x14ac:dyDescent="0.2">
      <c r="C1443" s="600"/>
      <c r="U1443" s="533"/>
    </row>
    <row r="1444" spans="3:21" s="423" customFormat="1" ht="24" customHeight="1" x14ac:dyDescent="0.2">
      <c r="C1444" s="600"/>
      <c r="U1444" s="533"/>
    </row>
    <row r="1445" spans="3:21" s="423" customFormat="1" ht="24" customHeight="1" x14ac:dyDescent="0.2">
      <c r="C1445" s="600"/>
      <c r="U1445" s="533"/>
    </row>
    <row r="1446" spans="3:21" s="423" customFormat="1" ht="24" customHeight="1" x14ac:dyDescent="0.2">
      <c r="C1446" s="600"/>
      <c r="U1446" s="533"/>
    </row>
    <row r="1447" spans="3:21" s="423" customFormat="1" ht="24" customHeight="1" x14ac:dyDescent="0.2">
      <c r="C1447" s="600"/>
      <c r="U1447" s="533"/>
    </row>
    <row r="1448" spans="3:21" s="423" customFormat="1" ht="24" customHeight="1" x14ac:dyDescent="0.2">
      <c r="C1448" s="600"/>
      <c r="U1448" s="533"/>
    </row>
    <row r="1449" spans="3:21" s="423" customFormat="1" ht="24" customHeight="1" x14ac:dyDescent="0.2">
      <c r="C1449" s="600"/>
      <c r="U1449" s="533"/>
    </row>
    <row r="1450" spans="3:21" s="423" customFormat="1" ht="24" customHeight="1" x14ac:dyDescent="0.2">
      <c r="C1450" s="600"/>
      <c r="U1450" s="533"/>
    </row>
    <row r="1451" spans="3:21" s="423" customFormat="1" ht="24" customHeight="1" x14ac:dyDescent="0.2">
      <c r="C1451" s="600"/>
      <c r="U1451" s="533"/>
    </row>
    <row r="1452" spans="3:21" s="423" customFormat="1" ht="24" customHeight="1" x14ac:dyDescent="0.2">
      <c r="C1452" s="600"/>
      <c r="U1452" s="533"/>
    </row>
    <row r="1453" spans="3:21" s="423" customFormat="1" ht="24" customHeight="1" x14ac:dyDescent="0.2">
      <c r="C1453" s="600"/>
      <c r="U1453" s="533"/>
    </row>
    <row r="1454" spans="3:21" s="423" customFormat="1" ht="24" customHeight="1" x14ac:dyDescent="0.2">
      <c r="C1454" s="600"/>
      <c r="U1454" s="533"/>
    </row>
    <row r="1455" spans="3:21" s="423" customFormat="1" ht="24" customHeight="1" x14ac:dyDescent="0.2">
      <c r="C1455" s="600"/>
      <c r="U1455" s="533"/>
    </row>
    <row r="1456" spans="3:21" s="423" customFormat="1" ht="24" customHeight="1" x14ac:dyDescent="0.2">
      <c r="C1456" s="600"/>
      <c r="U1456" s="533"/>
    </row>
    <row r="1457" spans="3:21" s="423" customFormat="1" ht="24" customHeight="1" x14ac:dyDescent="0.2">
      <c r="C1457" s="600"/>
      <c r="U1457" s="533"/>
    </row>
    <row r="1458" spans="3:21" s="423" customFormat="1" ht="24" customHeight="1" x14ac:dyDescent="0.2">
      <c r="C1458" s="600"/>
      <c r="U1458" s="533"/>
    </row>
    <row r="1459" spans="3:21" s="423" customFormat="1" ht="24" customHeight="1" x14ac:dyDescent="0.2">
      <c r="C1459" s="600"/>
      <c r="U1459" s="533"/>
    </row>
    <row r="1460" spans="3:21" s="423" customFormat="1" ht="24" customHeight="1" x14ac:dyDescent="0.2">
      <c r="C1460" s="600"/>
      <c r="U1460" s="533"/>
    </row>
    <row r="1461" spans="3:21" s="423" customFormat="1" ht="24" customHeight="1" x14ac:dyDescent="0.2">
      <c r="C1461" s="600"/>
      <c r="U1461" s="533"/>
    </row>
    <row r="1462" spans="3:21" s="423" customFormat="1" ht="24" customHeight="1" x14ac:dyDescent="0.2">
      <c r="C1462" s="600"/>
      <c r="U1462" s="533"/>
    </row>
    <row r="1463" spans="3:21" s="423" customFormat="1" ht="24" customHeight="1" x14ac:dyDescent="0.2">
      <c r="C1463" s="600"/>
      <c r="U1463" s="533"/>
    </row>
    <row r="1464" spans="3:21" s="423" customFormat="1" ht="24" customHeight="1" x14ac:dyDescent="0.2">
      <c r="C1464" s="600"/>
      <c r="U1464" s="533"/>
    </row>
    <row r="1465" spans="3:21" s="423" customFormat="1" ht="24" customHeight="1" x14ac:dyDescent="0.2">
      <c r="C1465" s="600"/>
      <c r="U1465" s="533"/>
    </row>
    <row r="1466" spans="3:21" s="423" customFormat="1" ht="24" customHeight="1" x14ac:dyDescent="0.2">
      <c r="C1466" s="600"/>
      <c r="U1466" s="533"/>
    </row>
    <row r="1467" spans="3:21" s="423" customFormat="1" ht="24" customHeight="1" x14ac:dyDescent="0.2">
      <c r="C1467" s="600"/>
      <c r="U1467" s="533"/>
    </row>
    <row r="1468" spans="3:21" s="423" customFormat="1" ht="24" customHeight="1" x14ac:dyDescent="0.2">
      <c r="C1468" s="600"/>
      <c r="U1468" s="533"/>
    </row>
    <row r="1469" spans="3:21" s="423" customFormat="1" ht="24" customHeight="1" x14ac:dyDescent="0.2">
      <c r="C1469" s="600"/>
      <c r="U1469" s="533"/>
    </row>
    <row r="1470" spans="3:21" s="423" customFormat="1" ht="24" customHeight="1" x14ac:dyDescent="0.2">
      <c r="C1470" s="600"/>
      <c r="U1470" s="533"/>
    </row>
    <row r="1471" spans="3:21" s="423" customFormat="1" ht="24" customHeight="1" x14ac:dyDescent="0.2">
      <c r="C1471" s="600"/>
      <c r="U1471" s="533"/>
    </row>
    <row r="1472" spans="3:21" s="423" customFormat="1" ht="24" customHeight="1" x14ac:dyDescent="0.2">
      <c r="C1472" s="600"/>
      <c r="U1472" s="533"/>
    </row>
    <row r="1473" spans="3:21" s="423" customFormat="1" ht="24" customHeight="1" x14ac:dyDescent="0.2">
      <c r="C1473" s="600"/>
      <c r="U1473" s="533"/>
    </row>
    <row r="1474" spans="3:21" s="423" customFormat="1" ht="24" customHeight="1" x14ac:dyDescent="0.2">
      <c r="C1474" s="600"/>
      <c r="U1474" s="533"/>
    </row>
    <row r="1475" spans="3:21" s="423" customFormat="1" ht="24" customHeight="1" x14ac:dyDescent="0.2">
      <c r="C1475" s="600"/>
      <c r="U1475" s="533"/>
    </row>
    <row r="1476" spans="3:21" s="423" customFormat="1" ht="24" customHeight="1" x14ac:dyDescent="0.2">
      <c r="C1476" s="600"/>
      <c r="U1476" s="533"/>
    </row>
    <row r="1477" spans="3:21" s="423" customFormat="1" ht="24" customHeight="1" x14ac:dyDescent="0.2">
      <c r="C1477" s="600"/>
      <c r="U1477" s="533"/>
    </row>
    <row r="1478" spans="3:21" s="423" customFormat="1" ht="24" customHeight="1" x14ac:dyDescent="0.2">
      <c r="C1478" s="600"/>
      <c r="U1478" s="533"/>
    </row>
    <row r="1479" spans="3:21" s="423" customFormat="1" ht="24" customHeight="1" x14ac:dyDescent="0.2">
      <c r="C1479" s="600"/>
      <c r="U1479" s="533"/>
    </row>
    <row r="1480" spans="3:21" s="423" customFormat="1" ht="24" customHeight="1" x14ac:dyDescent="0.2">
      <c r="C1480" s="600"/>
      <c r="U1480" s="533"/>
    </row>
    <row r="1481" spans="3:21" s="423" customFormat="1" ht="24" customHeight="1" x14ac:dyDescent="0.2">
      <c r="C1481" s="600"/>
      <c r="U1481" s="533"/>
    </row>
    <row r="1482" spans="3:21" s="423" customFormat="1" ht="24" customHeight="1" x14ac:dyDescent="0.2">
      <c r="C1482" s="600"/>
      <c r="U1482" s="533"/>
    </row>
    <row r="1483" spans="3:21" s="423" customFormat="1" ht="24" customHeight="1" x14ac:dyDescent="0.2">
      <c r="C1483" s="600"/>
      <c r="U1483" s="533"/>
    </row>
    <row r="1484" spans="3:21" s="423" customFormat="1" ht="24" customHeight="1" x14ac:dyDescent="0.2">
      <c r="C1484" s="600"/>
      <c r="U1484" s="533"/>
    </row>
    <row r="1485" spans="3:21" s="423" customFormat="1" ht="24" customHeight="1" x14ac:dyDescent="0.2">
      <c r="C1485" s="600"/>
      <c r="U1485" s="533"/>
    </row>
    <row r="1486" spans="3:21" s="423" customFormat="1" ht="24" customHeight="1" x14ac:dyDescent="0.2">
      <c r="C1486" s="600"/>
      <c r="U1486" s="533"/>
    </row>
    <row r="1487" spans="3:21" s="423" customFormat="1" ht="24" customHeight="1" x14ac:dyDescent="0.2">
      <c r="C1487" s="600"/>
      <c r="U1487" s="533"/>
    </row>
    <row r="1488" spans="3:21" s="423" customFormat="1" ht="24" customHeight="1" x14ac:dyDescent="0.2">
      <c r="C1488" s="600"/>
      <c r="U1488" s="533"/>
    </row>
    <row r="1489" spans="3:21" s="423" customFormat="1" ht="24" customHeight="1" x14ac:dyDescent="0.2">
      <c r="C1489" s="600"/>
      <c r="U1489" s="533"/>
    </row>
    <row r="1490" spans="3:21" s="423" customFormat="1" ht="24" customHeight="1" x14ac:dyDescent="0.2">
      <c r="C1490" s="600"/>
      <c r="U1490" s="533"/>
    </row>
    <row r="1491" spans="3:21" s="423" customFormat="1" ht="24" customHeight="1" x14ac:dyDescent="0.2">
      <c r="C1491" s="600"/>
      <c r="U1491" s="533"/>
    </row>
    <row r="1492" spans="3:21" s="423" customFormat="1" ht="24" customHeight="1" x14ac:dyDescent="0.2">
      <c r="C1492" s="600"/>
      <c r="U1492" s="533"/>
    </row>
    <row r="1493" spans="3:21" s="423" customFormat="1" ht="24" customHeight="1" x14ac:dyDescent="0.2">
      <c r="C1493" s="600"/>
      <c r="U1493" s="533"/>
    </row>
    <row r="1494" spans="3:21" s="423" customFormat="1" ht="24" customHeight="1" x14ac:dyDescent="0.2">
      <c r="C1494" s="600"/>
      <c r="U1494" s="533"/>
    </row>
    <row r="1495" spans="3:21" s="423" customFormat="1" ht="24" customHeight="1" x14ac:dyDescent="0.2">
      <c r="C1495" s="600"/>
      <c r="U1495" s="533"/>
    </row>
    <row r="1496" spans="3:21" s="423" customFormat="1" ht="24" customHeight="1" x14ac:dyDescent="0.2">
      <c r="C1496" s="600"/>
      <c r="U1496" s="533"/>
    </row>
    <row r="1497" spans="3:21" s="423" customFormat="1" ht="24" customHeight="1" x14ac:dyDescent="0.2">
      <c r="C1497" s="600"/>
      <c r="U1497" s="533"/>
    </row>
    <row r="1498" spans="3:21" s="423" customFormat="1" ht="24" customHeight="1" x14ac:dyDescent="0.2">
      <c r="C1498" s="600"/>
      <c r="U1498" s="533"/>
    </row>
    <row r="1499" spans="3:21" s="423" customFormat="1" ht="24" customHeight="1" x14ac:dyDescent="0.2">
      <c r="C1499" s="600"/>
      <c r="U1499" s="533"/>
    </row>
    <row r="1500" spans="3:21" s="423" customFormat="1" ht="24" customHeight="1" x14ac:dyDescent="0.2">
      <c r="C1500" s="600"/>
      <c r="U1500" s="533"/>
    </row>
    <row r="1501" spans="3:21" s="423" customFormat="1" ht="24" customHeight="1" x14ac:dyDescent="0.2">
      <c r="C1501" s="600"/>
      <c r="U1501" s="533"/>
    </row>
    <row r="1502" spans="3:21" s="423" customFormat="1" ht="24" customHeight="1" x14ac:dyDescent="0.2">
      <c r="C1502" s="600"/>
      <c r="U1502" s="533"/>
    </row>
    <row r="1503" spans="3:21" s="423" customFormat="1" ht="24" customHeight="1" x14ac:dyDescent="0.2">
      <c r="C1503" s="600"/>
      <c r="U1503" s="533"/>
    </row>
    <row r="1504" spans="3:21" s="423" customFormat="1" ht="24" customHeight="1" x14ac:dyDescent="0.2">
      <c r="C1504" s="600"/>
      <c r="U1504" s="533"/>
    </row>
    <row r="1505" spans="3:21" s="423" customFormat="1" ht="24" customHeight="1" x14ac:dyDescent="0.2">
      <c r="C1505" s="600"/>
      <c r="U1505" s="533"/>
    </row>
    <row r="1506" spans="3:21" s="423" customFormat="1" ht="24" customHeight="1" x14ac:dyDescent="0.2">
      <c r="C1506" s="600"/>
      <c r="U1506" s="533"/>
    </row>
    <row r="1507" spans="3:21" s="423" customFormat="1" ht="24" customHeight="1" x14ac:dyDescent="0.2">
      <c r="C1507" s="600"/>
      <c r="U1507" s="533"/>
    </row>
    <row r="1508" spans="3:21" s="423" customFormat="1" ht="24" customHeight="1" x14ac:dyDescent="0.2">
      <c r="C1508" s="600"/>
      <c r="U1508" s="533"/>
    </row>
    <row r="1509" spans="3:21" s="423" customFormat="1" ht="24" customHeight="1" x14ac:dyDescent="0.2">
      <c r="C1509" s="600"/>
      <c r="U1509" s="533"/>
    </row>
    <row r="1510" spans="3:21" s="423" customFormat="1" ht="24" customHeight="1" x14ac:dyDescent="0.2">
      <c r="C1510" s="600"/>
      <c r="U1510" s="533"/>
    </row>
    <row r="1511" spans="3:21" s="423" customFormat="1" ht="24" customHeight="1" x14ac:dyDescent="0.2">
      <c r="C1511" s="600"/>
      <c r="U1511" s="533"/>
    </row>
    <row r="1512" spans="3:21" s="423" customFormat="1" ht="24" customHeight="1" x14ac:dyDescent="0.2">
      <c r="C1512" s="600"/>
      <c r="U1512" s="533"/>
    </row>
    <row r="1513" spans="3:21" s="423" customFormat="1" ht="24" customHeight="1" x14ac:dyDescent="0.2">
      <c r="C1513" s="600"/>
      <c r="U1513" s="533"/>
    </row>
    <row r="1514" spans="3:21" s="423" customFormat="1" ht="24" customHeight="1" x14ac:dyDescent="0.2">
      <c r="C1514" s="600"/>
      <c r="U1514" s="533"/>
    </row>
    <row r="1515" spans="3:21" s="423" customFormat="1" ht="24" customHeight="1" x14ac:dyDescent="0.2">
      <c r="C1515" s="600"/>
      <c r="U1515" s="533"/>
    </row>
    <row r="1516" spans="3:21" s="423" customFormat="1" ht="24" customHeight="1" x14ac:dyDescent="0.2">
      <c r="C1516" s="600"/>
      <c r="U1516" s="533"/>
    </row>
    <row r="1517" spans="3:21" s="423" customFormat="1" ht="24" customHeight="1" x14ac:dyDescent="0.2">
      <c r="C1517" s="600"/>
      <c r="U1517" s="533"/>
    </row>
    <row r="1518" spans="3:21" s="423" customFormat="1" ht="24" customHeight="1" x14ac:dyDescent="0.2">
      <c r="C1518" s="600"/>
      <c r="U1518" s="533"/>
    </row>
    <row r="1519" spans="3:21" s="423" customFormat="1" ht="24" customHeight="1" x14ac:dyDescent="0.2">
      <c r="C1519" s="600"/>
      <c r="U1519" s="533"/>
    </row>
    <row r="1520" spans="3:21" s="423" customFormat="1" ht="24" customHeight="1" x14ac:dyDescent="0.2">
      <c r="C1520" s="600"/>
      <c r="U1520" s="533"/>
    </row>
    <row r="1521" spans="3:21" s="423" customFormat="1" ht="24" customHeight="1" x14ac:dyDescent="0.2">
      <c r="C1521" s="600"/>
      <c r="U1521" s="533"/>
    </row>
    <row r="1522" spans="3:21" s="423" customFormat="1" ht="24" customHeight="1" x14ac:dyDescent="0.2">
      <c r="C1522" s="600"/>
      <c r="U1522" s="533"/>
    </row>
    <row r="1523" spans="3:21" s="423" customFormat="1" ht="24" customHeight="1" x14ac:dyDescent="0.2">
      <c r="C1523" s="600"/>
      <c r="U1523" s="533"/>
    </row>
    <row r="1524" spans="3:21" s="423" customFormat="1" ht="24" customHeight="1" x14ac:dyDescent="0.2">
      <c r="C1524" s="600"/>
      <c r="U1524" s="533"/>
    </row>
    <row r="1525" spans="3:21" s="423" customFormat="1" ht="24" customHeight="1" x14ac:dyDescent="0.2">
      <c r="C1525" s="600"/>
      <c r="U1525" s="533"/>
    </row>
    <row r="1526" spans="3:21" s="423" customFormat="1" ht="24" customHeight="1" x14ac:dyDescent="0.2">
      <c r="C1526" s="600"/>
      <c r="U1526" s="533"/>
    </row>
    <row r="1527" spans="3:21" s="423" customFormat="1" ht="24" customHeight="1" x14ac:dyDescent="0.2">
      <c r="C1527" s="600"/>
      <c r="U1527" s="533"/>
    </row>
    <row r="1528" spans="3:21" s="423" customFormat="1" ht="24" customHeight="1" x14ac:dyDescent="0.2">
      <c r="C1528" s="600"/>
      <c r="U1528" s="533"/>
    </row>
    <row r="1529" spans="3:21" s="423" customFormat="1" ht="24" customHeight="1" x14ac:dyDescent="0.2">
      <c r="C1529" s="600"/>
      <c r="U1529" s="533"/>
    </row>
    <row r="1530" spans="3:21" s="423" customFormat="1" ht="24" customHeight="1" x14ac:dyDescent="0.2">
      <c r="C1530" s="600"/>
      <c r="U1530" s="533"/>
    </row>
    <row r="1531" spans="3:21" s="423" customFormat="1" ht="24" customHeight="1" x14ac:dyDescent="0.2">
      <c r="C1531" s="600"/>
      <c r="U1531" s="533"/>
    </row>
  </sheetData>
  <mergeCells count="19">
    <mergeCell ref="U2:U4"/>
    <mergeCell ref="P2:P4"/>
    <mergeCell ref="Q2:Q4"/>
    <mergeCell ref="R2:R4"/>
    <mergeCell ref="S2:S4"/>
    <mergeCell ref="N2:N4"/>
    <mergeCell ref="O2:O3"/>
    <mergeCell ref="L3:M3"/>
    <mergeCell ref="A1:Q1"/>
    <mergeCell ref="K3:K4"/>
    <mergeCell ref="A2:A4"/>
    <mergeCell ref="B2:B4"/>
    <mergeCell ref="C2:C4"/>
    <mergeCell ref="D2:M2"/>
    <mergeCell ref="D3:D4"/>
    <mergeCell ref="E3:E4"/>
    <mergeCell ref="F3:G3"/>
    <mergeCell ref="H3:H4"/>
    <mergeCell ref="I3:J3"/>
  </mergeCells>
  <conditionalFormatting sqref="C5:C6">
    <cfRule type="expression" dxfId="6" priority="7">
      <formula>#REF!="Указывается цифровой код ОКДП 2"</formula>
    </cfRule>
  </conditionalFormatting>
  <conditionalFormatting sqref="C7">
    <cfRule type="expression" dxfId="5" priority="6">
      <formula>#REF!="Указывается цифровой код ОКДП 2"</formula>
    </cfRule>
  </conditionalFormatting>
  <conditionalFormatting sqref="C11">
    <cfRule type="expression" dxfId="4" priority="5">
      <formula>#REF!="Указывается цифровой код ОКДП 2"</formula>
    </cfRule>
  </conditionalFormatting>
  <conditionalFormatting sqref="C17">
    <cfRule type="expression" dxfId="3" priority="4">
      <formula>#REF!="Указывается цифровой код ОКДП 2"</formula>
    </cfRule>
  </conditionalFormatting>
  <conditionalFormatting sqref="C12">
    <cfRule type="expression" dxfId="2" priority="2">
      <formula>#REF!="Указывается цифровой код ОКДП 2"</formula>
    </cfRule>
  </conditionalFormatting>
  <conditionalFormatting sqref="C18">
    <cfRule type="expression" dxfId="1" priority="1">
      <formula>#REF!="Указывается цифровой код ОКДП 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CEB39B7-A6E0-470B-976F-1FC348989591}">
            <xm:f>'План закупок на 2023-2025'!#REF!="Указывается цифровой код ОКДП 2"</xm:f>
            <x14:dxf>
              <fill>
                <patternFill>
                  <bgColor theme="7" tint="0.79998168889431442"/>
                </patternFill>
              </fill>
            </x14:dxf>
          </x14:cfRule>
          <xm:sqref>C8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План закупок на 2023-2025</vt:lpstr>
      <vt:lpstr>изменения 13.11.2023</vt:lpstr>
      <vt:lpstr>'План закупок на 2023-2025'!Область_печати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Орлова Ирина Александровна</dc:creator>
  <cp:lastModifiedBy>Орлова Ирина Александровна</cp:lastModifiedBy>
  <cp:lastPrinted>2022-12-27T10:39:15Z</cp:lastPrinted>
  <dcterms:created xsi:type="dcterms:W3CDTF">2020-12-18T14:44:41Z</dcterms:created>
  <dcterms:modified xsi:type="dcterms:W3CDTF">2023-11-14T09:17:48Z</dcterms:modified>
</cp:coreProperties>
</file>